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48" i="63" l="1"/>
  <c r="AB4"/>
  <c r="AB97"/>
  <c r="AB93"/>
  <c r="AB89"/>
  <c r="AB85"/>
  <c r="AB81"/>
  <c r="AB77"/>
  <c r="AB73"/>
  <c r="AB69"/>
  <c r="AB85" i="62"/>
  <c r="AB81"/>
  <c r="AB69"/>
  <c r="AB65"/>
  <c r="AB57"/>
  <c r="AB45"/>
  <c r="AB37"/>
  <c r="AB60"/>
  <c r="AB84" i="61"/>
  <c r="AB80"/>
  <c r="AB68"/>
  <c r="AB64"/>
  <c r="AB60"/>
  <c r="AB52"/>
  <c r="AB3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F78"/>
  <c r="U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F80"/>
  <c r="U79"/>
  <c r="F79"/>
  <c r="U78"/>
  <c r="F78"/>
  <c r="U77"/>
  <c r="N77"/>
  <c r="F77"/>
  <c r="U76"/>
  <c r="F76"/>
  <c r="U75"/>
  <c r="U74"/>
  <c r="F74"/>
  <c r="U73"/>
  <c r="F73"/>
  <c r="U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N48"/>
  <c r="F48"/>
  <c r="U47"/>
  <c r="U46"/>
  <c r="F46"/>
  <c r="U45"/>
  <c r="N45"/>
  <c r="U44"/>
  <c r="F44"/>
  <c r="U43"/>
  <c r="F43"/>
  <c r="U42"/>
  <c r="U41"/>
  <c r="F41"/>
  <c r="U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F33" i="62" l="1"/>
  <c r="F31"/>
  <c r="F91" i="61"/>
  <c r="F89"/>
  <c r="F77"/>
  <c r="F51"/>
  <c r="F42"/>
  <c r="F23"/>
  <c r="B99"/>
  <c r="F95" i="56"/>
  <c r="F75"/>
  <c r="F66"/>
  <c r="C99"/>
  <c r="B99"/>
  <c r="F49" i="55"/>
  <c r="F47"/>
  <c r="C99"/>
  <c r="F84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9"/>
  <c r="V32"/>
  <c r="O32"/>
  <c r="V40"/>
  <c r="V16"/>
  <c r="O16"/>
  <c r="V24"/>
  <c r="V87"/>
  <c r="O98"/>
  <c r="V26" i="56"/>
  <c r="O35"/>
  <c r="V40"/>
  <c r="V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72"/>
  <c r="O80"/>
  <c r="O92"/>
  <c r="V66"/>
  <c r="V82"/>
  <c r="V36" i="56"/>
  <c r="V52"/>
  <c r="V59"/>
  <c r="O70"/>
  <c r="V94"/>
  <c r="V12" i="55"/>
  <c r="V28"/>
  <c r="V60"/>
  <c r="V11" i="56"/>
  <c r="V18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5" i="56"/>
  <c r="O37"/>
  <c r="O53"/>
  <c r="O61"/>
  <c r="O77"/>
  <c r="O93"/>
  <c r="O70" i="55"/>
  <c r="O86"/>
  <c r="O23" i="56"/>
  <c r="V44"/>
  <c r="J99" i="55"/>
  <c r="N24"/>
  <c r="O24" s="1"/>
  <c r="N40"/>
  <c r="O40" s="1"/>
  <c r="N56"/>
  <c r="O71"/>
  <c r="V25" i="58"/>
  <c r="V38"/>
  <c r="V54"/>
  <c r="V75" i="55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8" i="55"/>
  <c r="V72"/>
  <c r="V80"/>
  <c r="V92"/>
  <c r="F3" i="56"/>
  <c r="V5"/>
  <c r="V9"/>
  <c r="V13"/>
  <c r="V17"/>
  <c r="V21"/>
  <c r="V25"/>
  <c r="V29"/>
  <c r="V33"/>
  <c r="V37"/>
  <c r="V41"/>
  <c r="V45"/>
  <c r="V49"/>
  <c r="V53"/>
  <c r="V57"/>
  <c r="V61"/>
  <c r="V65"/>
  <c r="V77"/>
  <c r="V81"/>
  <c r="V85"/>
  <c r="V93"/>
  <c r="V97"/>
  <c r="N3" i="57"/>
  <c r="N3" i="56"/>
  <c r="G88" i="57"/>
  <c r="N90"/>
  <c r="F91"/>
  <c r="K99" i="58"/>
  <c r="U99"/>
  <c r="F9"/>
  <c r="F17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6" l="1"/>
  <c r="O78"/>
  <c r="O66"/>
  <c r="O62"/>
  <c r="O54"/>
  <c r="O46"/>
  <c r="O30"/>
  <c r="O26"/>
  <c r="O10"/>
  <c r="O78" i="55"/>
  <c r="O74"/>
  <c r="O66"/>
  <c r="O51" i="56"/>
  <c r="V39"/>
  <c r="O15"/>
  <c r="O69"/>
  <c r="O52"/>
  <c r="O47"/>
  <c r="O28"/>
  <c r="V27"/>
  <c r="G76" i="55"/>
  <c r="G67"/>
  <c r="V67" s="1"/>
  <c r="G51"/>
  <c r="O51" s="1"/>
  <c r="G47"/>
  <c r="V47" s="1"/>
  <c r="G44"/>
  <c r="V44" s="1"/>
  <c r="G31"/>
  <c r="V31" s="1"/>
  <c r="O92" i="56"/>
  <c r="O88"/>
  <c r="O84"/>
  <c r="O76"/>
  <c r="F99"/>
  <c r="O7"/>
  <c r="O57"/>
  <c r="O56"/>
  <c r="O24"/>
  <c r="G96" i="55"/>
  <c r="G88"/>
  <c r="G84"/>
  <c r="G64"/>
  <c r="O46"/>
  <c r="O38"/>
  <c r="O56"/>
  <c r="V51"/>
  <c r="O30"/>
  <c r="O9"/>
  <c r="O93" i="58"/>
  <c r="V74"/>
  <c r="V65"/>
  <c r="V26"/>
  <c r="G86" i="57"/>
  <c r="O86" s="1"/>
  <c r="G70"/>
  <c r="V70" s="1"/>
  <c r="G54"/>
  <c r="V54" s="1"/>
  <c r="G22"/>
  <c r="V22" s="1"/>
  <c r="O57" i="58"/>
  <c r="G78" i="57"/>
  <c r="V78" s="1"/>
  <c r="G62"/>
  <c r="V62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6" l="1"/>
  <c r="V76"/>
  <c r="O67"/>
  <c r="O47"/>
  <c r="O44"/>
  <c r="O31"/>
  <c r="O4" i="56"/>
  <c r="O96" i="55"/>
  <c r="V96"/>
  <c r="O88"/>
  <c r="V88"/>
  <c r="O84"/>
  <c r="V84"/>
  <c r="O64"/>
  <c r="V64"/>
  <c r="V13" i="57"/>
  <c r="O78"/>
  <c r="O62"/>
  <c r="O58"/>
  <c r="O5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3" i="58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J18" i="78"/>
  <c r="B35"/>
  <c r="Q71"/>
  <c r="O3"/>
  <c r="L26"/>
  <c r="O75"/>
  <c r="Q21"/>
  <c r="J47"/>
  <c r="N28"/>
  <c r="N3"/>
  <c r="H69"/>
  <c r="B18"/>
  <c r="H42"/>
  <c r="O51"/>
  <c r="O29"/>
  <c r="G5"/>
  <c r="J64"/>
  <c r="G58"/>
  <c r="H90"/>
  <c r="O59"/>
  <c r="I38"/>
  <c r="I63"/>
  <c r="Q59"/>
  <c r="L88"/>
  <c r="J36"/>
  <c r="Q22"/>
  <c r="Q9"/>
  <c r="P26"/>
  <c r="P13"/>
  <c r="H70"/>
  <c r="K23"/>
  <c r="I76"/>
  <c r="G93"/>
  <c r="B43"/>
  <c r="G91"/>
  <c r="G8"/>
  <c r="J39"/>
  <c r="N33"/>
  <c r="J61"/>
  <c r="H62"/>
  <c r="K48"/>
  <c r="H67"/>
  <c r="I78"/>
  <c r="O63"/>
  <c r="B62"/>
  <c r="J83"/>
  <c r="I37"/>
  <c r="N20"/>
  <c r="J79"/>
  <c r="P21"/>
  <c r="Q20"/>
  <c r="L70"/>
  <c r="J6"/>
  <c r="Q70"/>
  <c r="L83"/>
  <c r="P33"/>
  <c r="B85"/>
  <c r="J72"/>
  <c r="I50"/>
  <c r="L20"/>
  <c r="N14"/>
  <c r="K3"/>
  <c r="K39"/>
  <c r="O47"/>
  <c r="I30"/>
  <c r="G39"/>
  <c r="G71"/>
  <c r="B53"/>
  <c r="I34"/>
  <c r="Q25"/>
  <c r="N39"/>
  <c r="I95"/>
  <c r="Q65"/>
  <c r="B16"/>
  <c r="J44"/>
  <c r="N98"/>
  <c r="B10"/>
  <c r="I65"/>
  <c r="O11"/>
  <c r="G2"/>
  <c r="J22"/>
  <c r="B7"/>
  <c r="J69"/>
  <c r="L96"/>
  <c r="G17"/>
  <c r="K33"/>
  <c r="H22"/>
  <c r="H58"/>
  <c r="J65"/>
  <c r="J14"/>
  <c r="Q84"/>
  <c r="Q64"/>
  <c r="L50"/>
  <c r="H12"/>
  <c r="L41"/>
  <c r="P74"/>
  <c r="L64"/>
  <c r="Q85"/>
  <c r="J38"/>
  <c r="L18"/>
  <c r="H60"/>
  <c r="L6"/>
  <c r="Q53"/>
  <c r="Q42"/>
  <c r="K43"/>
  <c r="N69"/>
  <c r="L34"/>
  <c r="Q28"/>
  <c r="H34"/>
  <c r="K27"/>
  <c r="K98"/>
  <c r="L19"/>
  <c r="G38"/>
  <c r="J94"/>
  <c r="K37"/>
  <c r="L69"/>
  <c r="O98"/>
  <c r="N72"/>
  <c r="B4"/>
  <c r="H36"/>
  <c r="P59"/>
  <c r="I69"/>
  <c r="B68"/>
  <c r="K85"/>
  <c r="N23"/>
  <c r="J68"/>
  <c r="L13"/>
  <c r="I43"/>
  <c r="J26"/>
  <c r="I91"/>
  <c r="K65"/>
  <c r="G53"/>
  <c r="N21"/>
  <c r="H45"/>
  <c r="I73"/>
  <c r="H95"/>
  <c r="Q83"/>
  <c r="B55"/>
  <c r="B56"/>
  <c r="K75"/>
  <c r="H4"/>
  <c r="N4"/>
  <c r="N90"/>
  <c r="J96"/>
  <c r="Q79"/>
  <c r="O40"/>
  <c r="J78"/>
  <c r="H28"/>
  <c r="J93"/>
  <c r="K64"/>
  <c r="K91"/>
  <c r="Q81"/>
  <c r="P68"/>
  <c r="H41"/>
  <c r="Q26"/>
  <c r="O90"/>
  <c r="I26"/>
  <c r="G97"/>
  <c r="K12"/>
  <c r="O74"/>
  <c r="J86"/>
  <c r="B41"/>
  <c r="P69"/>
  <c r="G59"/>
  <c r="B42"/>
  <c r="Q76"/>
  <c r="K52"/>
  <c r="J45"/>
  <c r="L97"/>
  <c r="O42"/>
  <c r="Q87"/>
  <c r="N6"/>
  <c r="L81"/>
  <c r="K30"/>
  <c r="K83"/>
  <c r="J81"/>
  <c r="Q14"/>
  <c r="K22"/>
  <c r="I77"/>
  <c r="H17"/>
  <c r="O17"/>
  <c r="P92"/>
  <c r="N74"/>
  <c r="B71"/>
  <c r="K17"/>
  <c r="P5"/>
  <c r="N62"/>
  <c r="H86"/>
  <c r="L77"/>
  <c r="Q31"/>
  <c r="G96"/>
  <c r="K20"/>
  <c r="G22"/>
  <c r="Q12"/>
  <c r="G37"/>
  <c r="L31"/>
  <c r="L10"/>
  <c r="P63"/>
  <c r="I41"/>
  <c r="H98"/>
  <c r="N77"/>
  <c r="P77"/>
  <c r="O79"/>
  <c r="P96"/>
  <c r="P23"/>
  <c r="P41"/>
  <c r="H77"/>
  <c r="J74"/>
  <c r="P75"/>
  <c r="J46"/>
  <c r="O66"/>
  <c r="B58"/>
  <c r="Q45"/>
  <c r="B23"/>
  <c r="G51"/>
  <c r="L67"/>
  <c r="B65"/>
  <c r="O44"/>
  <c r="K63"/>
  <c r="L87"/>
  <c r="H80"/>
  <c r="I24"/>
  <c r="J63"/>
  <c r="B31"/>
  <c r="O53"/>
  <c r="K88"/>
  <c r="P46"/>
  <c r="G70"/>
  <c r="I98"/>
  <c r="O5"/>
  <c r="G41"/>
  <c r="P43"/>
  <c r="L39"/>
  <c r="G36"/>
  <c r="G94"/>
  <c r="O31"/>
  <c r="G7"/>
  <c r="J28"/>
  <c r="Q63"/>
  <c r="O9"/>
  <c r="I58"/>
  <c r="H56"/>
  <c r="J75"/>
  <c r="H74"/>
  <c r="N10"/>
  <c r="P32"/>
  <c r="G89"/>
  <c r="I8"/>
  <c r="K78"/>
  <c r="K6"/>
  <c r="P91"/>
  <c r="L33"/>
  <c r="N73"/>
  <c r="I93"/>
  <c r="K9"/>
  <c r="B90"/>
  <c r="H33"/>
  <c r="K68"/>
  <c r="G75"/>
  <c r="H6"/>
  <c r="O41"/>
  <c r="N85"/>
  <c r="Q75"/>
  <c r="H21"/>
  <c r="H54"/>
  <c r="H57"/>
  <c r="G50"/>
  <c r="B54"/>
  <c r="B13"/>
  <c r="O70"/>
  <c r="B46"/>
  <c r="O68"/>
  <c r="O82"/>
  <c r="I88"/>
  <c r="J62"/>
  <c r="H87"/>
  <c r="L49"/>
  <c r="L8"/>
  <c r="P14"/>
  <c r="K87"/>
  <c r="I53"/>
  <c r="K44"/>
  <c r="H13"/>
  <c r="K14"/>
  <c r="K55"/>
  <c r="B14"/>
  <c r="H37"/>
  <c r="L95"/>
  <c r="O71"/>
  <c r="I20"/>
  <c r="B98"/>
  <c r="O72"/>
  <c r="K42"/>
  <c r="N34"/>
  <c r="H94"/>
  <c r="P3"/>
  <c r="H93"/>
  <c r="I9"/>
  <c r="J84"/>
  <c r="Q73"/>
  <c r="L91"/>
  <c r="B77"/>
  <c r="I16"/>
  <c r="K16"/>
  <c r="B11"/>
  <c r="F1"/>
  <c r="H82"/>
  <c r="J12"/>
  <c r="N43"/>
  <c r="H20"/>
  <c r="Q10"/>
  <c r="H50"/>
  <c r="Q3"/>
  <c r="L61"/>
  <c r="G72"/>
  <c r="Q47"/>
  <c r="I89"/>
  <c r="N92"/>
  <c r="O22"/>
  <c r="K67"/>
  <c r="K76"/>
  <c r="P53"/>
  <c r="K45"/>
  <c r="G64"/>
  <c r="Q41"/>
  <c r="G35"/>
  <c r="J19"/>
  <c r="G30"/>
  <c r="Q24"/>
  <c r="H79"/>
  <c r="G20"/>
  <c r="H39"/>
  <c r="P64"/>
  <c r="Q39"/>
  <c r="O96"/>
  <c r="O18"/>
  <c r="G12"/>
  <c r="G47"/>
  <c r="J95"/>
  <c r="I49"/>
  <c r="I67"/>
  <c r="G34"/>
  <c r="H97"/>
  <c r="K7"/>
  <c r="N96"/>
  <c r="J49"/>
  <c r="J29"/>
  <c r="N93"/>
  <c r="I55"/>
  <c r="B84"/>
  <c r="O37"/>
  <c r="N30"/>
  <c r="J76"/>
  <c r="G28"/>
  <c r="K84"/>
  <c r="P54"/>
  <c r="Q30"/>
  <c r="I56"/>
  <c r="L65"/>
  <c r="J85"/>
  <c r="H83"/>
  <c r="P25"/>
  <c r="B80"/>
  <c r="N65"/>
  <c r="H25"/>
  <c r="N29"/>
  <c r="K28"/>
  <c r="G33"/>
  <c r="G83"/>
  <c r="B75"/>
  <c r="O85"/>
  <c r="B63"/>
  <c r="G61"/>
  <c r="N53"/>
  <c r="Q7"/>
  <c r="H24"/>
  <c r="I61"/>
  <c r="P42"/>
  <c r="J42"/>
  <c r="I33"/>
  <c r="I28"/>
  <c r="N67"/>
  <c r="L76"/>
  <c r="N71"/>
  <c r="J87"/>
  <c r="P37"/>
  <c r="N8"/>
  <c r="L32"/>
  <c r="H11"/>
  <c r="G60"/>
  <c r="O26"/>
  <c r="L75"/>
  <c r="K58"/>
  <c r="L23"/>
  <c r="H66"/>
  <c r="O19"/>
  <c r="N5"/>
  <c r="J48"/>
  <c r="K92"/>
  <c r="O77"/>
  <c r="G46"/>
  <c r="N95"/>
  <c r="O45"/>
  <c r="N84"/>
  <c r="B27"/>
  <c r="H51"/>
  <c r="L25"/>
  <c r="J52"/>
  <c r="O21"/>
  <c r="I10"/>
  <c r="G10"/>
  <c r="J57"/>
  <c r="O67"/>
  <c r="L86"/>
  <c r="O24"/>
  <c r="B2"/>
  <c r="J11"/>
  <c r="L54"/>
  <c r="N68"/>
  <c r="P35"/>
  <c r="J59"/>
  <c r="N35"/>
  <c r="B36"/>
  <c r="N40"/>
  <c r="N36"/>
  <c r="G21"/>
  <c r="O73"/>
  <c r="I87"/>
  <c r="N25"/>
  <c r="N56"/>
  <c r="B15"/>
  <c r="P86"/>
  <c r="N13"/>
  <c r="P30"/>
  <c r="N22"/>
  <c r="K21"/>
  <c r="P80"/>
  <c r="J53"/>
  <c r="N88"/>
  <c r="B49"/>
  <c r="G67"/>
  <c r="J60"/>
  <c r="G40"/>
  <c r="I18"/>
  <c r="N16"/>
  <c r="K62"/>
  <c r="Q43"/>
  <c r="J66"/>
  <c r="Q48"/>
  <c r="L14"/>
  <c r="P87"/>
  <c r="B51"/>
  <c r="G15"/>
  <c r="H2"/>
  <c r="O34"/>
  <c r="I68"/>
  <c r="N47"/>
  <c r="I12"/>
  <c r="P11"/>
  <c r="H48"/>
  <c r="K57"/>
  <c r="L51"/>
  <c r="L36"/>
  <c r="L16"/>
  <c r="P97"/>
  <c r="I62"/>
  <c r="N7"/>
  <c r="H26"/>
  <c r="L38"/>
  <c r="G44"/>
  <c r="B21"/>
  <c r="I54"/>
  <c r="J23"/>
  <c r="J15"/>
  <c r="J17"/>
  <c r="O64"/>
  <c r="N45"/>
  <c r="J7"/>
  <c r="Q19"/>
  <c r="B94"/>
  <c r="P72"/>
  <c r="B34"/>
  <c r="O20"/>
  <c r="O56"/>
  <c r="K10"/>
  <c r="J77"/>
  <c r="K72"/>
  <c r="B72"/>
  <c r="G26"/>
  <c r="B76"/>
  <c r="B45"/>
  <c r="L98"/>
  <c r="K36"/>
  <c r="K82"/>
  <c r="L35"/>
  <c r="I52"/>
  <c r="N76"/>
  <c r="G31"/>
  <c r="I25"/>
  <c r="K51"/>
  <c r="P70"/>
  <c r="B28"/>
  <c r="L27"/>
  <c r="H53"/>
  <c r="I97"/>
  <c r="Q38"/>
  <c r="N15"/>
  <c r="K18"/>
  <c r="B5"/>
  <c r="L71"/>
  <c r="N87"/>
  <c r="O83"/>
  <c r="J82"/>
  <c r="G84"/>
  <c r="J56"/>
  <c r="P49"/>
  <c r="I5"/>
  <c r="P58"/>
  <c r="L68"/>
  <c r="N57"/>
  <c r="B61"/>
  <c r="K59"/>
  <c r="B88"/>
  <c r="K56"/>
  <c r="P16"/>
  <c r="K38"/>
  <c r="B79"/>
  <c r="I42"/>
  <c r="I60"/>
  <c r="J89"/>
  <c r="P88"/>
  <c r="Q54"/>
  <c r="P39"/>
  <c r="G18"/>
  <c r="Q72"/>
  <c r="G92"/>
  <c r="L28"/>
  <c r="K24"/>
  <c r="J58"/>
  <c r="K35"/>
  <c r="K32"/>
  <c r="H23"/>
  <c r="L11"/>
  <c r="H63"/>
  <c r="O35"/>
  <c r="B30"/>
  <c r="J37"/>
  <c r="B95"/>
  <c r="O60"/>
  <c r="L4"/>
  <c r="I27"/>
  <c r="P10"/>
  <c r="Q32"/>
  <c r="P78"/>
  <c r="N24"/>
  <c r="P15"/>
  <c r="L85"/>
  <c r="Q56"/>
  <c r="H29"/>
  <c r="Q34"/>
  <c r="H76"/>
  <c r="G19"/>
  <c r="L80"/>
  <c r="L30"/>
  <c r="O12"/>
  <c r="O49"/>
  <c r="G88"/>
  <c r="H78"/>
  <c r="B70"/>
  <c r="Q80"/>
  <c r="J43"/>
  <c r="Q16"/>
  <c r="N55"/>
  <c r="O30"/>
  <c r="I75"/>
  <c r="N64"/>
  <c r="I64"/>
  <c r="N26"/>
  <c r="B39"/>
  <c r="B91"/>
  <c r="I51"/>
  <c r="P48"/>
  <c r="O92"/>
  <c r="P65"/>
  <c r="N48"/>
  <c r="J73"/>
  <c r="H92"/>
  <c r="G57"/>
  <c r="L90"/>
  <c r="K95"/>
  <c r="B59"/>
  <c r="L45"/>
  <c r="J20"/>
  <c r="K13"/>
  <c r="B12"/>
  <c r="O54"/>
  <c r="L3"/>
  <c r="L92"/>
  <c r="H96"/>
  <c r="O7"/>
  <c r="B69"/>
  <c r="I85"/>
  <c r="I45"/>
  <c r="P9"/>
  <c r="Q94"/>
  <c r="L29"/>
  <c r="B78"/>
  <c r="H18"/>
  <c r="Q97"/>
  <c r="N52"/>
  <c r="L15"/>
  <c r="N37"/>
  <c r="H38"/>
  <c r="H10"/>
  <c r="N61"/>
  <c r="J41"/>
  <c r="G90"/>
  <c r="P81"/>
  <c r="P73"/>
  <c r="B8"/>
  <c r="B37"/>
  <c r="J55"/>
  <c r="I90"/>
  <c r="H9"/>
  <c r="N18"/>
  <c r="O86"/>
  <c r="J35"/>
  <c r="Q60"/>
  <c r="Q77"/>
  <c r="K34"/>
  <c r="L62"/>
  <c r="H84"/>
  <c r="B25"/>
  <c r="K4"/>
  <c r="L57"/>
  <c r="H55"/>
  <c r="P27"/>
  <c r="J3"/>
  <c r="P45"/>
  <c r="B96"/>
  <c r="Q52"/>
  <c r="G77"/>
  <c r="Q37"/>
  <c r="P85"/>
  <c r="N17"/>
  <c r="G23"/>
  <c r="P60"/>
  <c r="N82"/>
  <c r="L89"/>
  <c r="L46"/>
  <c r="G69"/>
  <c r="Q29"/>
  <c r="B24"/>
  <c r="P47"/>
  <c r="L12"/>
  <c r="O43"/>
  <c r="B89"/>
  <c r="L42"/>
  <c r="P66"/>
  <c r="N78"/>
  <c r="J67"/>
  <c r="I46"/>
  <c r="O81"/>
  <c r="N54"/>
  <c r="I92"/>
  <c r="I70"/>
  <c r="L78"/>
  <c r="G14"/>
  <c r="G62"/>
  <c r="H16"/>
  <c r="P93"/>
  <c r="O69"/>
  <c r="P57"/>
  <c r="P36"/>
  <c r="I81"/>
  <c r="N80"/>
  <c r="L24"/>
  <c r="P61"/>
  <c r="I14"/>
  <c r="B29"/>
  <c r="I74"/>
  <c r="Q92"/>
  <c r="G86"/>
  <c r="I32"/>
  <c r="B3"/>
  <c r="Q93"/>
  <c r="P44"/>
  <c r="P40"/>
  <c r="O62"/>
  <c r="C1"/>
  <c r="O52"/>
  <c r="I11"/>
  <c r="K73"/>
  <c r="K71"/>
  <c r="K8"/>
  <c r="Q98"/>
  <c r="L47"/>
  <c r="I94"/>
  <c r="L74"/>
  <c r="N27"/>
  <c r="Q61"/>
  <c r="P83"/>
  <c r="H14"/>
  <c r="L55"/>
  <c r="G25"/>
  <c r="H7"/>
  <c r="K97"/>
  <c r="B50"/>
  <c r="O32"/>
  <c r="B20"/>
  <c r="O48"/>
  <c r="I19"/>
  <c r="B93"/>
  <c r="H59"/>
  <c r="N44"/>
  <c r="N83"/>
  <c r="Q91"/>
  <c r="B67"/>
  <c r="G6"/>
  <c r="K50"/>
  <c r="Q88"/>
  <c r="P12"/>
  <c r="G11"/>
  <c r="G68"/>
  <c r="K54"/>
  <c r="L60"/>
  <c r="G49"/>
  <c r="L56"/>
  <c r="H89"/>
  <c r="L79"/>
  <c r="O61"/>
  <c r="G95"/>
  <c r="Q51"/>
  <c r="P52"/>
  <c r="Q90"/>
  <c r="B33"/>
  <c r="P31"/>
  <c r="I44"/>
  <c r="N86"/>
  <c r="B81"/>
  <c r="N31"/>
  <c r="H71"/>
  <c r="P62"/>
  <c r="K11"/>
  <c r="I40"/>
  <c r="G66"/>
  <c r="H65"/>
  <c r="G16"/>
  <c r="O55"/>
  <c r="N9"/>
  <c r="O80"/>
  <c r="P34"/>
  <c r="K29"/>
  <c r="N75"/>
  <c r="K61"/>
  <c r="J98"/>
  <c r="L37"/>
  <c r="O27"/>
  <c r="J13"/>
  <c r="I57"/>
  <c r="H31"/>
  <c r="J51"/>
  <c r="I96"/>
  <c r="P18"/>
  <c r="L22"/>
  <c r="H40"/>
  <c r="L94"/>
  <c r="Q57"/>
  <c r="Q4"/>
  <c r="J54"/>
  <c r="G63"/>
  <c r="O87"/>
  <c r="N81"/>
  <c r="O97"/>
  <c r="J80"/>
  <c r="K89"/>
  <c r="Q8"/>
  <c r="I83"/>
  <c r="Q95"/>
  <c r="I86"/>
  <c r="J34"/>
  <c r="I48"/>
  <c r="Q33"/>
  <c r="J9"/>
  <c r="P24"/>
  <c r="K94"/>
  <c r="I6"/>
  <c r="G65"/>
  <c r="J90"/>
  <c r="G76"/>
  <c r="H47"/>
  <c r="Q6"/>
  <c r="L40"/>
  <c r="K31"/>
  <c r="H30"/>
  <c r="I72"/>
  <c r="N66"/>
  <c r="I36"/>
  <c r="I17"/>
  <c r="Q23"/>
  <c r="J50"/>
  <c r="H8"/>
  <c r="Q86"/>
  <c r="G42"/>
  <c r="H15"/>
  <c r="L48"/>
  <c r="O14"/>
  <c r="J40"/>
  <c r="N91"/>
  <c r="H61"/>
  <c r="Q78"/>
  <c r="B26"/>
  <c r="P76"/>
  <c r="K77"/>
  <c r="I7"/>
  <c r="N70"/>
  <c r="H44"/>
  <c r="B92"/>
  <c r="O50"/>
  <c r="I71"/>
  <c r="J31"/>
  <c r="H3"/>
  <c r="N59"/>
  <c r="Q68"/>
  <c r="O39"/>
  <c r="K15"/>
  <c r="K46"/>
  <c r="K40"/>
  <c r="K60"/>
  <c r="H75"/>
  <c r="G9"/>
  <c r="Q44"/>
  <c r="G78"/>
  <c r="B40"/>
  <c r="G52"/>
  <c r="P90"/>
  <c r="L82"/>
  <c r="O28"/>
  <c r="Q18"/>
  <c r="H52"/>
  <c r="L93"/>
  <c r="N42"/>
  <c r="N89"/>
  <c r="B44"/>
  <c r="G79"/>
  <c r="K19"/>
  <c r="B87"/>
  <c r="N12"/>
  <c r="L5"/>
  <c r="I4"/>
  <c r="O10"/>
  <c r="I31"/>
  <c r="O78"/>
  <c r="N94"/>
  <c r="P98"/>
  <c r="G4"/>
  <c r="J92"/>
  <c r="I39"/>
  <c r="P51"/>
  <c r="L17"/>
  <c r="I22"/>
  <c r="K70"/>
  <c r="B60"/>
  <c r="I29"/>
  <c r="H73"/>
  <c r="B17"/>
  <c r="J32"/>
  <c r="O16"/>
  <c r="L9"/>
  <c r="G45"/>
  <c r="O15"/>
  <c r="B74"/>
  <c r="P84"/>
  <c r="O4"/>
  <c r="B9"/>
  <c r="P20"/>
  <c r="N79"/>
  <c r="G81"/>
  <c r="K90"/>
  <c r="Q15"/>
  <c r="H19"/>
  <c r="J70"/>
  <c r="G48"/>
  <c r="K41"/>
  <c r="K47"/>
  <c r="O23"/>
  <c r="G87"/>
  <c r="H68"/>
  <c r="K96"/>
  <c r="Q58"/>
  <c r="B86"/>
  <c r="N63"/>
  <c r="P28"/>
  <c r="J4"/>
  <c r="Q11"/>
  <c r="Q17"/>
  <c r="O8"/>
  <c r="L44"/>
  <c r="L73"/>
  <c r="L53"/>
  <c r="J88"/>
  <c r="N32"/>
  <c r="O88"/>
  <c r="K86"/>
  <c r="K79"/>
  <c r="H32"/>
  <c r="B6"/>
  <c r="H72"/>
  <c r="G56"/>
  <c r="P71"/>
  <c r="P67"/>
  <c r="I35"/>
  <c r="N58"/>
  <c r="H91"/>
  <c r="G80"/>
  <c r="J10"/>
  <c r="P4"/>
  <c r="B82"/>
  <c r="P95"/>
  <c r="B83"/>
  <c r="G32"/>
  <c r="N38"/>
  <c r="K81"/>
  <c r="G73"/>
  <c r="I80"/>
  <c r="O84"/>
  <c r="O6"/>
  <c r="O89"/>
  <c r="P8"/>
  <c r="H49"/>
  <c r="Q50"/>
  <c r="J16"/>
  <c r="K53"/>
  <c r="P50"/>
  <c r="Q89"/>
  <c r="B47"/>
  <c r="O76"/>
  <c r="Q13"/>
  <c r="Q82"/>
  <c r="K49"/>
  <c r="G3"/>
  <c r="L21"/>
  <c r="P82"/>
  <c r="Q35"/>
  <c r="N50"/>
  <c r="P79"/>
  <c r="H43"/>
  <c r="Q5"/>
  <c r="N49"/>
  <c r="H85"/>
  <c r="J24"/>
  <c r="J25"/>
  <c r="O95"/>
  <c r="B57"/>
  <c r="I23"/>
  <c r="I59"/>
  <c r="B66"/>
  <c r="L43"/>
  <c r="K93"/>
  <c r="Q67"/>
  <c r="L63"/>
  <c r="Q40"/>
  <c r="Q27"/>
  <c r="N19"/>
  <c r="J97"/>
  <c r="P6"/>
  <c r="B22"/>
  <c r="O46"/>
  <c r="G24"/>
  <c r="N97"/>
  <c r="O91"/>
  <c r="B48"/>
  <c r="E1"/>
  <c r="O33"/>
  <c r="K74"/>
  <c r="G43"/>
  <c r="N11"/>
  <c r="G98"/>
  <c r="P55"/>
  <c r="I3"/>
  <c r="P29"/>
  <c r="B32"/>
  <c r="O65"/>
  <c r="I79"/>
  <c r="K69"/>
  <c r="B97"/>
  <c r="K5"/>
  <c r="H35"/>
  <c r="P56"/>
  <c r="P7"/>
  <c r="H46"/>
  <c r="Q74"/>
  <c r="G27"/>
  <c r="J33"/>
  <c r="D1"/>
  <c r="Q69"/>
  <c r="P94"/>
  <c r="K25"/>
  <c r="G54"/>
  <c r="K66"/>
  <c r="B38"/>
  <c r="Q66"/>
  <c r="I66"/>
  <c r="G13"/>
  <c r="G82"/>
  <c r="L84"/>
  <c r="O93"/>
  <c r="K26"/>
  <c r="L72"/>
  <c r="B52"/>
  <c r="P17"/>
  <c r="P89"/>
  <c r="G74"/>
  <c r="Q62"/>
  <c r="L7"/>
  <c r="I15"/>
  <c r="H27"/>
  <c r="L66"/>
  <c r="Q49"/>
  <c r="J27"/>
  <c r="Q96"/>
  <c r="B64"/>
  <c r="O36"/>
  <c r="H5"/>
  <c r="I21"/>
  <c r="J21"/>
  <c r="P38"/>
  <c r="I82"/>
  <c r="J91"/>
  <c r="O94"/>
  <c r="Q55"/>
  <c r="G55"/>
  <c r="O38"/>
  <c r="B19"/>
  <c r="Q46"/>
  <c r="P19"/>
  <c r="G29"/>
  <c r="K80"/>
  <c r="G85"/>
  <c r="J30"/>
  <c r="P22"/>
  <c r="O57"/>
  <c r="B73"/>
  <c r="N51"/>
  <c r="J71"/>
  <c r="I47"/>
  <c r="L58"/>
  <c r="I13"/>
  <c r="J5"/>
  <c r="L59"/>
  <c r="N41"/>
  <c r="N46"/>
  <c r="I84"/>
  <c r="O58"/>
  <c r="H64"/>
  <c r="L52"/>
  <c r="H81"/>
  <c r="O25"/>
  <c r="O13"/>
  <c r="H88"/>
  <c r="J8"/>
  <c r="N60"/>
  <c r="Q36"/>
  <c r="R60" l="1"/>
  <c r="M84"/>
  <c r="R46"/>
  <c r="R41"/>
  <c r="M13"/>
  <c r="M47"/>
  <c r="R51"/>
  <c r="E73"/>
  <c r="F73"/>
  <c r="D73"/>
  <c r="C73"/>
  <c r="D19"/>
  <c r="F19"/>
  <c r="C19"/>
  <c r="E19"/>
  <c r="M82"/>
  <c r="M21"/>
  <c r="E64"/>
  <c r="C64"/>
  <c r="F64"/>
  <c r="D64"/>
  <c r="M15"/>
  <c r="D52"/>
  <c r="E52"/>
  <c r="C52"/>
  <c r="F52"/>
  <c r="M66"/>
  <c r="E38"/>
  <c r="C38"/>
  <c r="F38"/>
  <c r="D38"/>
  <c r="E97"/>
  <c r="C97"/>
  <c r="F97"/>
  <c r="D97"/>
  <c r="M79"/>
  <c r="F32"/>
  <c r="D32"/>
  <c r="C32"/>
  <c r="E32"/>
  <c r="M3"/>
  <c r="I99"/>
  <c r="R11"/>
  <c r="D48"/>
  <c r="C48"/>
  <c r="E48"/>
  <c r="F48"/>
  <c r="R97"/>
  <c r="F22"/>
  <c r="D22"/>
  <c r="E22"/>
  <c r="C22"/>
  <c r="R19"/>
  <c r="F66"/>
  <c r="C66"/>
  <c r="D66"/>
  <c r="E66"/>
  <c r="M59"/>
  <c r="M23"/>
  <c r="D57"/>
  <c r="C57"/>
  <c r="F57"/>
  <c r="E57"/>
  <c r="R49"/>
  <c r="R50"/>
  <c r="G99"/>
  <c r="D47"/>
  <c r="E47"/>
  <c r="C47"/>
  <c r="F47"/>
  <c r="M80"/>
  <c r="R38"/>
  <c r="C83"/>
  <c r="E83"/>
  <c r="D83"/>
  <c r="F83"/>
  <c r="E82"/>
  <c r="D82"/>
  <c r="F82"/>
  <c r="C82"/>
  <c r="R58"/>
  <c r="M35"/>
  <c r="F6"/>
  <c r="E6"/>
  <c r="C6"/>
  <c r="D6"/>
  <c r="R32"/>
  <c r="R63"/>
  <c r="F86"/>
  <c r="D86"/>
  <c r="C86"/>
  <c r="E86"/>
  <c r="R79"/>
  <c r="D9"/>
  <c r="C9"/>
  <c r="E9"/>
  <c r="F9"/>
  <c r="F74"/>
  <c r="C74"/>
  <c r="E74"/>
  <c r="D74"/>
  <c r="F17"/>
  <c r="E17"/>
  <c r="C17"/>
  <c r="D17"/>
  <c r="M29"/>
  <c r="F60"/>
  <c r="C60"/>
  <c r="E60"/>
  <c r="D60"/>
  <c r="M22"/>
  <c r="M39"/>
  <c r="R94"/>
  <c r="M31"/>
  <c r="M4"/>
  <c r="R12"/>
  <c r="D87"/>
  <c r="E87"/>
  <c r="F87"/>
  <c r="C87"/>
  <c r="E44"/>
  <c r="F44"/>
  <c r="C44"/>
  <c r="D44"/>
  <c r="R89"/>
  <c r="R42"/>
  <c r="D40"/>
  <c r="E40"/>
  <c r="F40"/>
  <c r="C40"/>
  <c r="R59"/>
  <c r="H99"/>
  <c r="M71"/>
  <c r="D92"/>
  <c r="C92"/>
  <c r="E92"/>
  <c r="F92"/>
  <c r="R70"/>
  <c r="M7"/>
  <c r="F26"/>
  <c r="C26"/>
  <c r="E26"/>
  <c r="D26"/>
  <c r="R91"/>
  <c r="M17"/>
  <c r="M36"/>
  <c r="R66"/>
  <c r="M72"/>
  <c r="M6"/>
  <c r="M48"/>
  <c r="M86"/>
  <c r="M83"/>
  <c r="R81"/>
  <c r="M96"/>
  <c r="M57"/>
  <c r="R75"/>
  <c r="R9"/>
  <c r="M40"/>
  <c r="R31"/>
  <c r="C81"/>
  <c r="D81"/>
  <c r="E81"/>
  <c r="F81"/>
  <c r="R86"/>
  <c r="M44"/>
  <c r="D33"/>
  <c r="F33"/>
  <c r="E33"/>
  <c r="C33"/>
  <c r="F67"/>
  <c r="C67"/>
  <c r="D67"/>
  <c r="E67"/>
  <c r="R83"/>
  <c r="R44"/>
  <c r="E93"/>
  <c r="C93"/>
  <c r="F93"/>
  <c r="D93"/>
  <c r="M19"/>
  <c r="E20"/>
  <c r="F20"/>
  <c r="D20"/>
  <c r="C20"/>
  <c r="C50"/>
  <c r="F50"/>
  <c r="E50"/>
  <c r="D50"/>
  <c r="R27"/>
  <c r="M94"/>
  <c r="M11"/>
  <c r="C3"/>
  <c r="B99"/>
  <c r="F3"/>
  <c r="D3"/>
  <c r="E3"/>
  <c r="M32"/>
  <c r="M74"/>
  <c r="D29"/>
  <c r="F29"/>
  <c r="E29"/>
  <c r="C29"/>
  <c r="M14"/>
  <c r="R80"/>
  <c r="M81"/>
  <c r="M70"/>
  <c r="M92"/>
  <c r="R54"/>
  <c r="M46"/>
  <c r="R78"/>
  <c r="F89"/>
  <c r="C89"/>
  <c r="E89"/>
  <c r="D89"/>
  <c r="D24"/>
  <c r="F24"/>
  <c r="E24"/>
  <c r="C24"/>
  <c r="R82"/>
  <c r="R17"/>
  <c r="F96"/>
  <c r="D96"/>
  <c r="C96"/>
  <c r="E96"/>
  <c r="J99"/>
  <c r="D25"/>
  <c r="E25"/>
  <c r="C25"/>
  <c r="F25"/>
  <c r="R18"/>
  <c r="M90"/>
  <c r="F37"/>
  <c r="E37"/>
  <c r="C37"/>
  <c r="D37"/>
  <c r="D8"/>
  <c r="C8"/>
  <c r="F8"/>
  <c r="E8"/>
  <c r="R61"/>
  <c r="R37"/>
  <c r="R52"/>
  <c r="E78"/>
  <c r="F78"/>
  <c r="C78"/>
  <c r="D78"/>
  <c r="M45"/>
  <c r="M85"/>
  <c r="E69"/>
  <c r="D69"/>
  <c r="C69"/>
  <c r="F69"/>
  <c r="L99"/>
  <c r="D12"/>
  <c r="E12"/>
  <c r="F12"/>
  <c r="C12"/>
  <c r="F59"/>
  <c r="D59"/>
  <c r="C59"/>
  <c r="E59"/>
  <c r="R48"/>
  <c r="M51"/>
  <c r="F91"/>
  <c r="E91"/>
  <c r="D91"/>
  <c r="C91"/>
  <c r="E39"/>
  <c r="F39"/>
  <c r="C39"/>
  <c r="D39"/>
  <c r="R26"/>
  <c r="M64"/>
  <c r="R64"/>
  <c r="M75"/>
  <c r="R55"/>
  <c r="F70"/>
  <c r="E70"/>
  <c r="D70"/>
  <c r="C70"/>
  <c r="R24"/>
  <c r="M27"/>
  <c r="C95"/>
  <c r="E95"/>
  <c r="F95"/>
  <c r="D95"/>
  <c r="F30"/>
  <c r="D30"/>
  <c r="E30"/>
  <c r="C30"/>
  <c r="M60"/>
  <c r="M42"/>
  <c r="E79"/>
  <c r="C79"/>
  <c r="D79"/>
  <c r="F79"/>
  <c r="E88"/>
  <c r="D88"/>
  <c r="F88"/>
  <c r="C88"/>
  <c r="F61"/>
  <c r="C61"/>
  <c r="E61"/>
  <c r="D61"/>
  <c r="R57"/>
  <c r="M5"/>
  <c r="R87"/>
  <c r="D5"/>
  <c r="F5"/>
  <c r="E5"/>
  <c r="C5"/>
  <c r="R15"/>
  <c r="M97"/>
  <c r="D28"/>
  <c r="F28"/>
  <c r="C28"/>
  <c r="E28"/>
  <c r="M25"/>
  <c r="R76"/>
  <c r="M52"/>
  <c r="F45"/>
  <c r="C45"/>
  <c r="D45"/>
  <c r="E45"/>
  <c r="E76"/>
  <c r="D76"/>
  <c r="F76"/>
  <c r="C76"/>
  <c r="C72"/>
  <c r="F72"/>
  <c r="D72"/>
  <c r="E72"/>
  <c r="E34"/>
  <c r="D34"/>
  <c r="F34"/>
  <c r="C34"/>
  <c r="E94"/>
  <c r="D94"/>
  <c r="C94"/>
  <c r="F94"/>
  <c r="R45"/>
  <c r="M54"/>
  <c r="F21"/>
  <c r="C21"/>
  <c r="E21"/>
  <c r="D21"/>
  <c r="R7"/>
  <c r="M62"/>
  <c r="M12"/>
  <c r="R47"/>
  <c r="M68"/>
  <c r="E51"/>
  <c r="D51"/>
  <c r="C51"/>
  <c r="F51"/>
  <c r="R16"/>
  <c r="M18"/>
  <c r="D49"/>
  <c r="C49"/>
  <c r="F49"/>
  <c r="E49"/>
  <c r="R88"/>
  <c r="R22"/>
  <c r="R13"/>
  <c r="D15"/>
  <c r="E15"/>
  <c r="F15"/>
  <c r="C15"/>
  <c r="R56"/>
  <c r="R25"/>
  <c r="M87"/>
  <c r="R36"/>
  <c r="R40"/>
  <c r="F36"/>
  <c r="E36"/>
  <c r="C36"/>
  <c r="D36"/>
  <c r="R35"/>
  <c r="R68"/>
  <c r="M10"/>
  <c r="D27"/>
  <c r="F27"/>
  <c r="C27"/>
  <c r="E27"/>
  <c r="R84"/>
  <c r="R95"/>
  <c r="R5"/>
  <c r="R8"/>
  <c r="R71"/>
  <c r="R67"/>
  <c r="M28"/>
  <c r="M33"/>
  <c r="M61"/>
  <c r="R53"/>
  <c r="C63"/>
  <c r="D63"/>
  <c r="F63"/>
  <c r="E63"/>
  <c r="F75"/>
  <c r="E75"/>
  <c r="C75"/>
  <c r="D75"/>
  <c r="R29"/>
  <c r="R65"/>
  <c r="F80"/>
  <c r="D80"/>
  <c r="E80"/>
  <c r="C80"/>
  <c r="M56"/>
  <c r="R30"/>
  <c r="E84"/>
  <c r="F84"/>
  <c r="C84"/>
  <c r="D84"/>
  <c r="M55"/>
  <c r="R93"/>
  <c r="R96"/>
  <c r="M67"/>
  <c r="M49"/>
  <c r="R92"/>
  <c r="M89"/>
  <c r="Q99"/>
  <c r="R43"/>
  <c r="E11"/>
  <c r="F11"/>
  <c r="D11"/>
  <c r="C11"/>
  <c r="M16"/>
  <c r="E77"/>
  <c r="C77"/>
  <c r="F77"/>
  <c r="D77"/>
  <c r="M9"/>
  <c r="P99"/>
  <c r="R34"/>
  <c r="F98"/>
  <c r="C98"/>
  <c r="D98"/>
  <c r="E98"/>
  <c r="M20"/>
  <c r="E14"/>
  <c r="C14"/>
  <c r="F14"/>
  <c r="D14"/>
  <c r="M53"/>
  <c r="M88"/>
  <c r="C46"/>
  <c r="F46"/>
  <c r="E46"/>
  <c r="D46"/>
  <c r="E13"/>
  <c r="C13"/>
  <c r="D13"/>
  <c r="F13"/>
  <c r="D54"/>
  <c r="F54"/>
  <c r="C54"/>
  <c r="E54"/>
  <c r="R85"/>
  <c r="F90"/>
  <c r="C90"/>
  <c r="E90"/>
  <c r="D90"/>
  <c r="M93"/>
  <c r="R73"/>
  <c r="M8"/>
  <c r="R10"/>
  <c r="M58"/>
  <c r="M98"/>
  <c r="D31"/>
  <c r="C31"/>
  <c r="E31"/>
  <c r="F31"/>
  <c r="M24"/>
  <c r="E65"/>
  <c r="D65"/>
  <c r="F65"/>
  <c r="C65"/>
  <c r="D23"/>
  <c r="C23"/>
  <c r="E23"/>
  <c r="F23"/>
  <c r="D58"/>
  <c r="F58"/>
  <c r="C58"/>
  <c r="E58"/>
  <c r="R77"/>
  <c r="M41"/>
  <c r="R62"/>
  <c r="F71"/>
  <c r="E71"/>
  <c r="C71"/>
  <c r="D71"/>
  <c r="R74"/>
  <c r="M77"/>
  <c r="R6"/>
  <c r="C42"/>
  <c r="E42"/>
  <c r="D42"/>
  <c r="F42"/>
  <c r="D41"/>
  <c r="C41"/>
  <c r="E41"/>
  <c r="F41"/>
  <c r="M26"/>
  <c r="R90"/>
  <c r="R4"/>
  <c r="F56"/>
  <c r="E56"/>
  <c r="C56"/>
  <c r="D56"/>
  <c r="C55"/>
  <c r="D55"/>
  <c r="F55"/>
  <c r="E55"/>
  <c r="M73"/>
  <c r="R21"/>
  <c r="M91"/>
  <c r="M43"/>
  <c r="R23"/>
  <c r="E68"/>
  <c r="F68"/>
  <c r="D68"/>
  <c r="C68"/>
  <c r="M69"/>
  <c r="C4"/>
  <c r="D4"/>
  <c r="E4"/>
  <c r="F4"/>
  <c r="R72"/>
  <c r="R69"/>
  <c r="F7"/>
  <c r="D7"/>
  <c r="E7"/>
  <c r="C7"/>
  <c r="M65"/>
  <c r="D10"/>
  <c r="F10"/>
  <c r="C10"/>
  <c r="E10"/>
  <c r="R98"/>
  <c r="D16"/>
  <c r="F16"/>
  <c r="E16"/>
  <c r="C16"/>
  <c r="M95"/>
  <c r="R39"/>
  <c r="M34"/>
  <c r="D53"/>
  <c r="C53"/>
  <c r="E53"/>
  <c r="F53"/>
  <c r="M30"/>
  <c r="K99"/>
  <c r="R14"/>
  <c r="M50"/>
  <c r="D85"/>
  <c r="E85"/>
  <c r="C85"/>
  <c r="F85"/>
  <c r="R20"/>
  <c r="M37"/>
  <c r="E62"/>
  <c r="D62"/>
  <c r="F62"/>
  <c r="C62"/>
  <c r="M78"/>
  <c r="R33"/>
  <c r="D43"/>
  <c r="F43"/>
  <c r="E43"/>
  <c r="C43"/>
  <c r="M76"/>
  <c r="M63"/>
  <c r="M38"/>
  <c r="D18"/>
  <c r="F18"/>
  <c r="E18"/>
  <c r="C18"/>
  <c r="R3"/>
  <c r="N99"/>
  <c r="R28"/>
  <c r="O99"/>
  <c r="E35"/>
  <c r="C35"/>
  <c r="F35"/>
  <c r="D35"/>
  <c r="T14" i="73"/>
  <c r="P15"/>
  <c r="D15" i="24" s="1"/>
  <c r="S15" i="73"/>
  <c r="D15" i="28" s="1"/>
  <c r="Q15" i="73"/>
  <c r="D15" i="26" s="1"/>
  <c r="R15" i="73"/>
  <c r="D15" i="29" s="1"/>
  <c r="K13" i="65"/>
  <c r="F13"/>
  <c r="F14"/>
  <c r="R99" i="78" l="1"/>
  <c r="C99"/>
  <c r="F99"/>
  <c r="D99"/>
  <c r="M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BF8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P44"/>
  <c r="CP38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<sst xmlns="http://schemas.openxmlformats.org/spreadsheetml/2006/main" count="9008" uniqueCount="576">
  <si>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</si>
  <si>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</si>
  <si>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</si>
  <si>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</si>
  <si>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</si>
  <si>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</si>
  <si>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</si>
  <si>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</si>
  <si>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</si>
  <si>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</si>
  <si>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</si>
  <si>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</si>
  <si>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</si>
  <si>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</si>
  <si>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</si>
  <si>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</si>
  <si>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</si>
  <si>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</si>
  <si>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</si>
  <si>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</si>
  <si>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</si>
  <si>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</si>
  <si>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</si>
  <si>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</si>
  <si>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</si>
  <si>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</si>
  <si>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</si>
  <si>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</si>
  <si>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</si>
  <si>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</si>
  <si>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</si>
  <si>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</si>
  <si>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</si>
  <si>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</si>
  <si>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</si>
  <si>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</si>
  <si>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</si>
  <si>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</si>
  <si>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</si>
  <si>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</si>
  <si>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</si>
  <si>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</si>
  <si>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</si>
  <si>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</si>
  <si>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</si>
  <si>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</si>
  <si>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</si>
  <si>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</si>
  <si>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</si>
  <si>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</si>
  <si>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</si>
  <si>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</si>
  <si>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</si>
  <si>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</si>
  <si>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</si>
  <si>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</si>
  <si>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</si>
  <si>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</si>
  <si>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</si>
  <si>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</si>
  <si>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</si>
  <si>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</si>
  <si>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</si>
  <si>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</si>
  <si>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</si>
  <si>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</si>
  <si>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</si>
  <si>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</si>
  <si>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</si>
  <si>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</si>
  <si>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</si>
  <si>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</si>
  <si>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</si>
  <si>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</si>
  <si>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</si>
  <si>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</si>
  <si>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</si>
  <si>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</si>
  <si>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</si>
  <si>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</si>
  <si>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</si>
  <si>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</si>
  <si>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</si>
  <si>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</si>
  <si>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</si>
  <si>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</si>
  <si>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</si>
  <si>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</si>
  <si>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</si>
  <si>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</si>
  <si>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</si>
  <si>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</si>
  <si>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</si>
  <si>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</si>
  <si>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</si>
  <si>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</si>
  <si>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</si>
  <si>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</si>
  <si>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</si>
  <si>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</si>
  <si>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</si>
  <si>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</si>
  <si>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</si>
  <si>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</si>
  <si>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</si>
  <si>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</si>
  <si>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</si>
  <si>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</si>
  <si>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</si>
  <si>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</si>
  <si>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</si>
  <si>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</si>
  <si>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</si>
  <si>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</si>
  <si>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</si>
  <si>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</si>
  <si>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</si>
  <si>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</si>
  <si>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</si>
  <si>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</si>
  <si>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</si>
  <si>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</si>
  <si>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</si>
  <si>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</si>
  <si>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</si>
  <si>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</si>
  <si>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</si>
  <si>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</si>
  <si>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</si>
  <si>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</si>
  <si>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</si>
  <si>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</si>
  <si>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</si>
  <si>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</si>
  <si>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</si>
  <si>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</si>
  <si>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</si>
  <si>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</si>
  <si>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</si>
  <si>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</si>
  <si>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</si>
  <si>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</si>
  <si>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</si>
  <si>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</si>
  <si>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</si>
  <si>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</si>
  <si>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</si>
  <si>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</si>
  <si>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</si>
  <si>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</si>
  <si>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</si>
  <si>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</si>
  <si>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</si>
  <si>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</si>
  <si>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</si>
  <si>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</si>
  <si>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</si>
  <si>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</si>
  <si>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</si>
  <si>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</si>
  <si>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</si>
  <si>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</si>
  <si>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</si>
  <si>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</si>
  <si>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</si>
  <si>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</si>
  <si>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</si>
  <si>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</si>
  <si>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</si>
  <si>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</si>
  <si>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</si>
  <si>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</si>
  <si>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</si>
  <si>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</si>
  <si>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</si>
  <si>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</si>
  <si>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</si>
  <si>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</si>
  <si>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</si>
  <si>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</si>
  <si>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</si>
  <si>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</si>
  <si>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</si>
  <si>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</si>
  <si>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</si>
  <si>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</si>
  <si>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</si>
  <si>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</si>
  <si>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</si>
  <si>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</si>
  <si>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</si>
  <si>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</si>
  <si>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</si>
  <si>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</si>
  <si>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</si>
  <si>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</si>
  <si>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</si>
  <si>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</si>
  <si>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</si>
  <si>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</si>
  <si>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</si>
  <si>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</si>
  <si>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</si>
  <si>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</si>
  <si>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</si>
  <si>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</si>
  <si>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</si>
  <si>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</si>
  <si>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</si>
  <si>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</si>
  <si>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</si>
  <si>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</si>
  <si>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</si>
  <si>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</si>
  <si>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</si>
  <si>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</si>
  <si>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</si>
  <si>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</si>
  <si>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</si>
  <si>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</si>
  <si>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</si>
  <si>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</si>
  <si>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</si>
  <si>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</si>
  <si>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</si>
  <si>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</si>
  <si>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</si>
  <si>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</si>
  <si>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</si>
  <si>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</si>
  <si>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</si>
  <si>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</si>
  <si>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</si>
  <si>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</si>
  <si>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</si>
  <si>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</si>
  <si>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</si>
  <si>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</si>
  <si>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</si>
  <si>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</si>
  <si>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</si>
  <si>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</si>
  <si>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</si>
  <si>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</si>
  <si>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</si>
  <si>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</si>
  <si>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</si>
  <si>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</si>
  <si>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</si>
  <si>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</si>
  <si>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</si>
  <si>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</si>
  <si>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</si>
  <si>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</si>
  <si>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</si>
  <si>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</si>
  <si>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</si>
  <si>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</si>
  <si>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</si>
  <si>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</si>
  <si>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</si>
  <si>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</si>
  <si>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</si>
  <si>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</si>
  <si>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</si>
  <si>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</si>
  <si>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</si>
  <si>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</si>
  <si>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</si>
  <si>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</si>
  <si>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</si>
  <si>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</si>
  <si>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</si>
  <si>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</si>
  <si>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</si>
  <si>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</si>
  <si>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</si>
  <si>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</si>
  <si>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</si>
  <si>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</si>
  <si>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</si>
  <si>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</si>
  <si>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</si>
  <si>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</si>
  <si>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</si>
  <si>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</si>
  <si>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</si>
  <si>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</si>
  <si>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</si>
  <si>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</si>
  <si>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</si>
  <si>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</si>
  <si>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</si>
  <si>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</si>
  <si>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</si>
  <si>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</si>
  <si>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</si>
  <si>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</si>
  <si>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</si>
  <si>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</si>
  <si>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</si>
  <si>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</si>
  <si>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</si>
  <si>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</si>
  <si>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</si>
  <si>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</si>
  <si>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</si>
  <si>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</si>
  <si>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</si>
  <si>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</si>
  <si>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</si>
  <si>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</si>
  <si>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</si>
  <si>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</si>
  <si>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</si>
  <si>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</si>
  <si>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</si>
  <si>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</si>
  <si>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</si>
  <si>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</si>
  <si>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</si>
  <si>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</si>
  <si>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</si>
  <si>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</si>
  <si>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</si>
  <si>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</si>
  <si>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</si>
  <si>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</si>
  <si>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</si>
  <si>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</si>
  <si>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</si>
  <si>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</si>
  <si>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</si>
  <si>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</si>
  <si>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</si>
  <si>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</si>
  <si>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</si>
  <si>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</si>
  <si>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</si>
  <si>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</si>
  <si>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</si>
  <si>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</si>
  <si>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</si>
  <si>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</si>
  <si>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</si>
  <si>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</si>
  <si>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</si>
  <si>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</si>
  <si>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</si>
  <si>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</si>
  <si>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</si>
  <si>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</si>
  <si>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</si>
  <si>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</si>
  <si>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</si>
  <si>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</si>
  <si>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</si>
  <si>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</si>
  <si>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</si>
  <si>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</si>
  <si>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</si>
  <si>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</si>
  <si>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</si>
  <si>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</si>
  <si>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</si>
  <si>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</si>
  <si>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</si>
  <si>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</si>
  <si>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</si>
  <si>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</si>
  <si>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</si>
  <si>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</si>
  <si>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</si>
  <si>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</si>
  <si>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</si>
  <si>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</si>
  <si>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</si>
  <si>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</si>
  <si>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</si>
  <si>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</si>
  <si>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</si>
  <si>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</si>
  <si>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</si>
  <si>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</si>
  <si>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</si>
  <si>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</si>
  <si>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</si>
  <si>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</si>
  <si>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</si>
  <si>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</si>
  <si>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</si>
  <si>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</si>
  <si>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</si>
  <si>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</si>
  <si>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</si>
  <si>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</si>
  <si>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</si>
  <si>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</si>
  <si>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</si>
  <si>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</si>
  <si>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</si>
  <si>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</si>
  <si>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</si>
  <si>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</si>
  <si>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</si>
  <si>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</si>
  <si>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</si>
  <si>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</si>
  <si>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</si>
  <si>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</si>
  <si>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</si>
  <si>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</si>
  <si>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</si>
  <si>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</si>
  <si>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</si>
  <si>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</si>
  <si>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</si>
  <si>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</si>
  <si>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</si>
  <si>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</si>
  <si>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</si>
  <si>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</si>
  <si>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</si>
  <si>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</si>
  <si>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</si>
  <si>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</si>
  <si>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</si>
  <si>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</si>
  <si>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</si>
  <si>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</si>
  <si>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</si>
  <si>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</si>
  <si>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</si>
  <si>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</si>
  <si>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</si>
  <si>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</si>
  <si>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</si>
  <si>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</si>
  <si>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</si>
  <si>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</si>
  <si>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</si>
  <si>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</si>
  <si>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</si>
  <si>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</si>
  <si>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</si>
  <si>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</si>
  <si>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</si>
  <si>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</si>
  <si>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</si>
  <si>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</si>
  <si>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</si>
  <si>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</si>
  <si>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</si>
  <si>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</si>
  <si>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</si>
  <si>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</si>
  <si>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</si>
  <si>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</si>
  <si>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</si>
  <si>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</si>
  <si>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</si>
  <si>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</si>
  <si>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</si>
  <si>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</si>
  <si>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</si>
  <si>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</si>
  <si>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</si>
  <si>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</si>
  <si>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</si>
  <si>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</si>
  <si>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</si>
  <si>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</si>
  <si>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</si>
  <si>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</si>
  <si>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</si>
  <si>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</si>
  <si>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</si>
  <si>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</si>
  <si>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</si>
  <si>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</si>
  <si>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</si>
  <si>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</si>
  <si>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</si>
  <si>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</si>
  <si>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</si>
  <si>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</si>
  <si>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</si>
  <si>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</si>
  <si>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</si>
  <si>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</si>
  <si>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</si>
  <si>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</si>
  <si>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</si>
  <si>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</si>
  <si>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</si>
  <si>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</si>
  <si>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</si>
  <si>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</si>
  <si>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</si>
  <si>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</si>
  <si>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</si>
  <si>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</si>
  <si>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</si>
  <si>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</si>
  <si>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</si>
  <si>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</si>
  <si>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</si>
  <si>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</si>
  <si>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</si>
  <si>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</si>
  <si>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</si>
  <si>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</si>
  <si>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</si>
  <si>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</si>
  <si>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</si>
  <si>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</si>
  <si>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</si>
  <si>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</si>
  <si>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</si>
  <si>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</si>
  <si>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</si>
  <si>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</si>
  <si>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</si>
  <si>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</si>
  <si>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</si>
  <si>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</si>
  <si>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</si>
  <si>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</si>
  <si>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51IS2023/12/22</t>
  </si>
  <si>
    <t>BSHP</t>
  </si>
  <si>
    <t>NR/2023/18105/A/1963</t>
  </si>
  <si>
    <t>SNJSUGARLTDAP</t>
  </si>
  <si>
    <t>NR/2023/18062/A/1964</t>
  </si>
  <si>
    <t>Arunachal_Ben</t>
  </si>
  <si>
    <t>NER/2023/1764/C</t>
  </si>
  <si>
    <t>RUVNL</t>
  </si>
  <si>
    <t>NR/2023/17270/A</t>
  </si>
  <si>
    <t>CHANJUII</t>
  </si>
  <si>
    <t>NR/2023/18177/C</t>
  </si>
  <si>
    <t>HP</t>
  </si>
  <si>
    <t>NR/2023/17525/A</t>
  </si>
  <si>
    <t>ITCWIND</t>
  </si>
  <si>
    <t>NR/2023/18074/A/1954</t>
  </si>
  <si>
    <t>AEML</t>
  </si>
  <si>
    <t>WR/2023/19446/A</t>
  </si>
  <si>
    <t>SOLAPUR_SOLAR</t>
  </si>
  <si>
    <t>NR/2023/18178/C</t>
  </si>
  <si>
    <t>GOA_Beneficiary</t>
  </si>
  <si>
    <t>WR/2023/20256/A/2092</t>
  </si>
  <si>
    <t>WR/2023/20577/A/2078</t>
  </si>
  <si>
    <t>JHABUA_IPP</t>
  </si>
  <si>
    <t xml:space="preserve">NR/22122023/22122023/HPX-TAMCTG-211223-05460 </t>
  </si>
  <si>
    <t>BCMLUH</t>
  </si>
  <si>
    <t>NR/20122023/29022024/IEX_LDC_231218_00502</t>
  </si>
  <si>
    <t>NR/16122023/22122023/HP-20</t>
  </si>
  <si>
    <t>BCMLB001</t>
  </si>
  <si>
    <t>NR/20122023/29022024/IEX_LDC_231218_00501</t>
  </si>
  <si>
    <t>NSPLN MP</t>
  </si>
  <si>
    <t>NR/20122023/31122023/HPX-GTAMLDCRA-141223-05422</t>
  </si>
  <si>
    <t>PX</t>
  </si>
  <si>
    <t>DELHI</t>
  </si>
  <si>
    <t>Column1</t>
  </si>
  <si>
    <t>UTTARAKHAND</t>
  </si>
  <si>
    <t>NR/01122023/31122023/5412UPCL/CE(Comm)/SE/Banking dt. 17.11.2023</t>
  </si>
  <si>
    <t>SDKSM</t>
  </si>
  <si>
    <t>NR/20122023/31122023/HPX-GTAMLDCRA-141223-05421</t>
  </si>
  <si>
    <t>Meghalaya_Ben</t>
  </si>
  <si>
    <t>NR/22122023/22122023/DD20231222NR21878</t>
  </si>
  <si>
    <t>RSRPL_BKN</t>
  </si>
  <si>
    <t>NR/22122023/22122023/SJVN221223NR1308</t>
  </si>
  <si>
    <t>NR/22122023/22122023/SJVN221223NR1307</t>
  </si>
  <si>
    <t>NR/16122023/22122023/HP-16</t>
  </si>
  <si>
    <t>KSEB</t>
  </si>
  <si>
    <t>SR/01122023/31122023/BYPL_KSEB_DEC23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</si>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</sst>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250</v>
          </cell>
          <cell r="C5">
            <v>15</v>
          </cell>
          <cell r="D5">
            <v>75</v>
          </cell>
          <cell r="E5">
            <v>0</v>
          </cell>
          <cell r="H5">
            <v>0</v>
          </cell>
          <cell r="I5">
            <v>15</v>
          </cell>
          <cell r="J5">
            <v>0</v>
          </cell>
          <cell r="K5">
            <v>0</v>
          </cell>
        </row>
        <row r="6">
          <cell r="B6">
            <v>205</v>
          </cell>
          <cell r="C6">
            <v>88</v>
          </cell>
          <cell r="D6">
            <v>75</v>
          </cell>
          <cell r="E6">
            <v>0</v>
          </cell>
          <cell r="H6">
            <v>0</v>
          </cell>
          <cell r="I6">
            <v>60</v>
          </cell>
          <cell r="J6">
            <v>0</v>
          </cell>
          <cell r="K6">
            <v>0</v>
          </cell>
        </row>
        <row r="7">
          <cell r="B7">
            <v>161</v>
          </cell>
          <cell r="C7">
            <v>104</v>
          </cell>
          <cell r="D7">
            <v>75</v>
          </cell>
          <cell r="E7">
            <v>0</v>
          </cell>
          <cell r="H7">
            <v>0</v>
          </cell>
          <cell r="I7">
            <v>104</v>
          </cell>
          <cell r="J7">
            <v>0</v>
          </cell>
          <cell r="K7">
            <v>0</v>
          </cell>
        </row>
        <row r="8">
          <cell r="B8">
            <v>161</v>
          </cell>
          <cell r="C8">
            <v>104</v>
          </cell>
          <cell r="D8">
            <v>75</v>
          </cell>
          <cell r="E8">
            <v>0</v>
          </cell>
          <cell r="H8">
            <v>0</v>
          </cell>
          <cell r="I8">
            <v>88.23</v>
          </cell>
          <cell r="J8">
            <v>0</v>
          </cell>
          <cell r="K8">
            <v>0</v>
          </cell>
        </row>
        <row r="9">
          <cell r="B9">
            <v>161</v>
          </cell>
          <cell r="C9">
            <v>104</v>
          </cell>
          <cell r="D9">
            <v>75</v>
          </cell>
          <cell r="E9">
            <v>0</v>
          </cell>
          <cell r="H9">
            <v>0</v>
          </cell>
          <cell r="I9">
            <v>88.23</v>
          </cell>
          <cell r="J9">
            <v>0</v>
          </cell>
          <cell r="K9">
            <v>0</v>
          </cell>
        </row>
        <row r="10">
          <cell r="B10">
            <v>161</v>
          </cell>
          <cell r="C10">
            <v>104</v>
          </cell>
          <cell r="D10">
            <v>75</v>
          </cell>
          <cell r="E10">
            <v>0</v>
          </cell>
          <cell r="H10">
            <v>0</v>
          </cell>
          <cell r="I10">
            <v>88.23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104</v>
          </cell>
          <cell r="D11">
            <v>75</v>
          </cell>
          <cell r="E11">
            <v>0</v>
          </cell>
          <cell r="H11">
            <v>0</v>
          </cell>
          <cell r="I11">
            <v>88.23</v>
          </cell>
          <cell r="J11">
            <v>0</v>
          </cell>
          <cell r="K11">
            <v>0</v>
          </cell>
        </row>
        <row r="12">
          <cell r="B12">
            <v>161</v>
          </cell>
          <cell r="C12">
            <v>104</v>
          </cell>
          <cell r="D12">
            <v>75</v>
          </cell>
          <cell r="E12">
            <v>0</v>
          </cell>
          <cell r="H12">
            <v>0</v>
          </cell>
          <cell r="I12">
            <v>88.23</v>
          </cell>
          <cell r="J12">
            <v>0</v>
          </cell>
          <cell r="K12">
            <v>0</v>
          </cell>
        </row>
        <row r="13">
          <cell r="B13">
            <v>161</v>
          </cell>
          <cell r="C13">
            <v>104</v>
          </cell>
          <cell r="D13">
            <v>75</v>
          </cell>
          <cell r="E13">
            <v>0</v>
          </cell>
          <cell r="H13">
            <v>0</v>
          </cell>
          <cell r="I13">
            <v>88.23</v>
          </cell>
          <cell r="J13">
            <v>0</v>
          </cell>
          <cell r="K13">
            <v>0</v>
          </cell>
        </row>
        <row r="14">
          <cell r="B14">
            <v>161</v>
          </cell>
          <cell r="C14">
            <v>104</v>
          </cell>
          <cell r="D14">
            <v>75</v>
          </cell>
          <cell r="E14">
            <v>0</v>
          </cell>
          <cell r="H14">
            <v>0</v>
          </cell>
          <cell r="I14">
            <v>88.23</v>
          </cell>
          <cell r="J14">
            <v>0</v>
          </cell>
          <cell r="K14">
            <v>0</v>
          </cell>
        </row>
        <row r="15">
          <cell r="B15">
            <v>161</v>
          </cell>
          <cell r="C15">
            <v>104</v>
          </cell>
          <cell r="D15">
            <v>75</v>
          </cell>
          <cell r="E15">
            <v>0</v>
          </cell>
          <cell r="H15">
            <v>0</v>
          </cell>
          <cell r="I15">
            <v>88.23</v>
          </cell>
          <cell r="J15">
            <v>0</v>
          </cell>
          <cell r="K15">
            <v>0</v>
          </cell>
        </row>
        <row r="16">
          <cell r="B16">
            <v>161</v>
          </cell>
          <cell r="C16">
            <v>104</v>
          </cell>
          <cell r="D16">
            <v>75</v>
          </cell>
          <cell r="E16">
            <v>0</v>
          </cell>
          <cell r="H16">
            <v>0</v>
          </cell>
          <cell r="I16">
            <v>88.23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104</v>
          </cell>
          <cell r="D17">
            <v>75</v>
          </cell>
          <cell r="E17">
            <v>0</v>
          </cell>
          <cell r="H17">
            <v>0</v>
          </cell>
          <cell r="I17">
            <v>88.23</v>
          </cell>
          <cell r="J17">
            <v>0</v>
          </cell>
          <cell r="K17">
            <v>0</v>
          </cell>
        </row>
        <row r="18">
          <cell r="B18">
            <v>161</v>
          </cell>
          <cell r="C18">
            <v>104</v>
          </cell>
          <cell r="D18">
            <v>75</v>
          </cell>
          <cell r="E18">
            <v>0</v>
          </cell>
          <cell r="H18">
            <v>0</v>
          </cell>
          <cell r="I18">
            <v>88.23</v>
          </cell>
          <cell r="J18">
            <v>0</v>
          </cell>
          <cell r="K18">
            <v>0</v>
          </cell>
        </row>
        <row r="19">
          <cell r="B19">
            <v>161</v>
          </cell>
          <cell r="C19">
            <v>104</v>
          </cell>
          <cell r="D19">
            <v>75</v>
          </cell>
          <cell r="E19">
            <v>0</v>
          </cell>
          <cell r="H19">
            <v>0</v>
          </cell>
          <cell r="I19">
            <v>88.23</v>
          </cell>
          <cell r="J19">
            <v>0</v>
          </cell>
          <cell r="K19">
            <v>0</v>
          </cell>
        </row>
        <row r="20">
          <cell r="B20">
            <v>161</v>
          </cell>
          <cell r="C20">
            <v>104</v>
          </cell>
          <cell r="D20">
            <v>75</v>
          </cell>
          <cell r="E20">
            <v>0</v>
          </cell>
          <cell r="H20">
            <v>0</v>
          </cell>
          <cell r="I20">
            <v>88.23</v>
          </cell>
          <cell r="J20">
            <v>0</v>
          </cell>
          <cell r="K20">
            <v>0</v>
          </cell>
        </row>
        <row r="21">
          <cell r="B21">
            <v>161</v>
          </cell>
          <cell r="C21">
            <v>104</v>
          </cell>
          <cell r="D21">
            <v>75</v>
          </cell>
          <cell r="E21">
            <v>0</v>
          </cell>
          <cell r="H21">
            <v>0</v>
          </cell>
          <cell r="I21">
            <v>88.23</v>
          </cell>
          <cell r="J21">
            <v>0</v>
          </cell>
          <cell r="K21">
            <v>0</v>
          </cell>
        </row>
        <row r="22">
          <cell r="B22">
            <v>161</v>
          </cell>
          <cell r="C22">
            <v>104</v>
          </cell>
          <cell r="D22">
            <v>75</v>
          </cell>
          <cell r="E22">
            <v>0</v>
          </cell>
          <cell r="H22">
            <v>0</v>
          </cell>
          <cell r="I22">
            <v>88.23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104</v>
          </cell>
          <cell r="D23">
            <v>75</v>
          </cell>
          <cell r="E23">
            <v>0</v>
          </cell>
          <cell r="H23">
            <v>0</v>
          </cell>
          <cell r="I23">
            <v>88.23</v>
          </cell>
          <cell r="J23">
            <v>0</v>
          </cell>
          <cell r="K23">
            <v>0</v>
          </cell>
        </row>
        <row r="24">
          <cell r="B24">
            <v>161</v>
          </cell>
          <cell r="C24">
            <v>104</v>
          </cell>
          <cell r="D24">
            <v>75</v>
          </cell>
          <cell r="E24">
            <v>0</v>
          </cell>
          <cell r="H24">
            <v>0</v>
          </cell>
          <cell r="I24">
            <v>88.23</v>
          </cell>
          <cell r="J24">
            <v>0</v>
          </cell>
          <cell r="K24">
            <v>0</v>
          </cell>
        </row>
        <row r="25">
          <cell r="B25">
            <v>161</v>
          </cell>
          <cell r="C25">
            <v>104</v>
          </cell>
          <cell r="D25">
            <v>75</v>
          </cell>
          <cell r="E25">
            <v>0</v>
          </cell>
          <cell r="H25">
            <v>0</v>
          </cell>
          <cell r="I25">
            <v>88.23</v>
          </cell>
          <cell r="J25">
            <v>0</v>
          </cell>
          <cell r="K25">
            <v>0</v>
          </cell>
        </row>
        <row r="26">
          <cell r="B26">
            <v>161</v>
          </cell>
          <cell r="C26">
            <v>104</v>
          </cell>
          <cell r="D26">
            <v>75</v>
          </cell>
          <cell r="E26">
            <v>0</v>
          </cell>
          <cell r="H26">
            <v>0</v>
          </cell>
          <cell r="I26">
            <v>88.23</v>
          </cell>
          <cell r="J26">
            <v>0</v>
          </cell>
          <cell r="K26">
            <v>0</v>
          </cell>
        </row>
        <row r="27">
          <cell r="B27">
            <v>161</v>
          </cell>
          <cell r="C27">
            <v>104</v>
          </cell>
          <cell r="D27">
            <v>75</v>
          </cell>
          <cell r="E27">
            <v>0</v>
          </cell>
          <cell r="H27">
            <v>0</v>
          </cell>
          <cell r="I27">
            <v>88.23</v>
          </cell>
          <cell r="J27">
            <v>0</v>
          </cell>
          <cell r="K27">
            <v>0</v>
          </cell>
        </row>
        <row r="28">
          <cell r="B28">
            <v>161</v>
          </cell>
          <cell r="C28">
            <v>104</v>
          </cell>
          <cell r="D28">
            <v>75</v>
          </cell>
          <cell r="E28">
            <v>0</v>
          </cell>
          <cell r="H28">
            <v>0</v>
          </cell>
          <cell r="I28">
            <v>88.23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104</v>
          </cell>
          <cell r="D29">
            <v>75</v>
          </cell>
          <cell r="E29">
            <v>0</v>
          </cell>
          <cell r="H29">
            <v>0</v>
          </cell>
          <cell r="I29">
            <v>88.23</v>
          </cell>
          <cell r="J29">
            <v>0</v>
          </cell>
          <cell r="K29">
            <v>0</v>
          </cell>
        </row>
        <row r="30">
          <cell r="B30">
            <v>161</v>
          </cell>
          <cell r="C30">
            <v>104</v>
          </cell>
          <cell r="D30">
            <v>75</v>
          </cell>
          <cell r="E30">
            <v>0</v>
          </cell>
          <cell r="H30">
            <v>0</v>
          </cell>
          <cell r="I30">
            <v>88.23</v>
          </cell>
          <cell r="J30">
            <v>0</v>
          </cell>
          <cell r="K30">
            <v>0</v>
          </cell>
        </row>
        <row r="31">
          <cell r="B31">
            <v>161</v>
          </cell>
          <cell r="C31">
            <v>104</v>
          </cell>
          <cell r="D31">
            <v>75</v>
          </cell>
          <cell r="E31">
            <v>0</v>
          </cell>
          <cell r="H31">
            <v>0</v>
          </cell>
          <cell r="I31">
            <v>88.23</v>
          </cell>
          <cell r="J31">
            <v>0</v>
          </cell>
          <cell r="K31">
            <v>0</v>
          </cell>
        </row>
        <row r="32">
          <cell r="B32">
            <v>161</v>
          </cell>
          <cell r="C32">
            <v>104</v>
          </cell>
          <cell r="D32">
            <v>75</v>
          </cell>
          <cell r="E32">
            <v>0</v>
          </cell>
          <cell r="H32">
            <v>0</v>
          </cell>
          <cell r="I32">
            <v>88.23</v>
          </cell>
          <cell r="J32">
            <v>0</v>
          </cell>
          <cell r="K32">
            <v>0</v>
          </cell>
        </row>
        <row r="33">
          <cell r="B33">
            <v>161</v>
          </cell>
          <cell r="C33">
            <v>104</v>
          </cell>
          <cell r="D33">
            <v>75</v>
          </cell>
          <cell r="E33">
            <v>0</v>
          </cell>
          <cell r="H33">
            <v>0</v>
          </cell>
          <cell r="I33">
            <v>88.23</v>
          </cell>
          <cell r="J33">
            <v>0</v>
          </cell>
          <cell r="K33">
            <v>0</v>
          </cell>
        </row>
        <row r="34">
          <cell r="B34">
            <v>161</v>
          </cell>
          <cell r="C34">
            <v>104</v>
          </cell>
          <cell r="D34">
            <v>75</v>
          </cell>
          <cell r="E34">
            <v>0</v>
          </cell>
          <cell r="H34">
            <v>0</v>
          </cell>
          <cell r="I34">
            <v>88.23</v>
          </cell>
          <cell r="J34">
            <v>0</v>
          </cell>
          <cell r="K34">
            <v>0</v>
          </cell>
        </row>
        <row r="35">
          <cell r="B35">
            <v>161</v>
          </cell>
          <cell r="C35">
            <v>104</v>
          </cell>
          <cell r="D35">
            <v>75</v>
          </cell>
          <cell r="E35">
            <v>0</v>
          </cell>
          <cell r="H35">
            <v>0</v>
          </cell>
          <cell r="I35">
            <v>88.23</v>
          </cell>
          <cell r="J35">
            <v>0</v>
          </cell>
          <cell r="K35">
            <v>0</v>
          </cell>
        </row>
        <row r="36">
          <cell r="B36">
            <v>161</v>
          </cell>
          <cell r="C36">
            <v>104</v>
          </cell>
          <cell r="D36">
            <v>75</v>
          </cell>
          <cell r="E36">
            <v>0</v>
          </cell>
          <cell r="H36">
            <v>0</v>
          </cell>
          <cell r="I36">
            <v>88.23</v>
          </cell>
          <cell r="J36">
            <v>0</v>
          </cell>
          <cell r="K36">
            <v>0</v>
          </cell>
        </row>
        <row r="37">
          <cell r="B37">
            <v>161</v>
          </cell>
          <cell r="C37">
            <v>104</v>
          </cell>
          <cell r="D37">
            <v>75</v>
          </cell>
          <cell r="E37">
            <v>0</v>
          </cell>
          <cell r="H37">
            <v>0</v>
          </cell>
          <cell r="I37">
            <v>88.23</v>
          </cell>
          <cell r="J37">
            <v>0</v>
          </cell>
          <cell r="K37">
            <v>0</v>
          </cell>
        </row>
        <row r="38">
          <cell r="B38">
            <v>161</v>
          </cell>
          <cell r="C38">
            <v>104</v>
          </cell>
          <cell r="D38">
            <v>75</v>
          </cell>
          <cell r="E38">
            <v>0</v>
          </cell>
          <cell r="H38">
            <v>0</v>
          </cell>
          <cell r="I38">
            <v>88.23</v>
          </cell>
          <cell r="J38">
            <v>0</v>
          </cell>
          <cell r="K38">
            <v>0</v>
          </cell>
        </row>
        <row r="39">
          <cell r="B39">
            <v>161</v>
          </cell>
          <cell r="C39">
            <v>104</v>
          </cell>
          <cell r="D39">
            <v>75</v>
          </cell>
          <cell r="E39">
            <v>0</v>
          </cell>
          <cell r="H39">
            <v>0</v>
          </cell>
          <cell r="I39">
            <v>88.23</v>
          </cell>
          <cell r="J39">
            <v>0</v>
          </cell>
          <cell r="K39">
            <v>0</v>
          </cell>
        </row>
        <row r="40">
          <cell r="B40">
            <v>161</v>
          </cell>
          <cell r="C40">
            <v>104</v>
          </cell>
          <cell r="D40">
            <v>75</v>
          </cell>
          <cell r="E40">
            <v>0</v>
          </cell>
          <cell r="H40">
            <v>0</v>
          </cell>
          <cell r="I40">
            <v>88.23</v>
          </cell>
          <cell r="J40">
            <v>0</v>
          </cell>
          <cell r="K40">
            <v>0</v>
          </cell>
        </row>
        <row r="41">
          <cell r="B41">
            <v>161</v>
          </cell>
          <cell r="C41">
            <v>104</v>
          </cell>
          <cell r="D41">
            <v>75</v>
          </cell>
          <cell r="E41">
            <v>0</v>
          </cell>
          <cell r="H41">
            <v>0</v>
          </cell>
          <cell r="I41">
            <v>88.23</v>
          </cell>
          <cell r="J41">
            <v>0</v>
          </cell>
          <cell r="K41">
            <v>0</v>
          </cell>
        </row>
        <row r="42">
          <cell r="B42">
            <v>161</v>
          </cell>
          <cell r="C42">
            <v>104</v>
          </cell>
          <cell r="D42">
            <v>75</v>
          </cell>
          <cell r="E42">
            <v>0</v>
          </cell>
          <cell r="H42">
            <v>0</v>
          </cell>
          <cell r="I42">
            <v>88.23</v>
          </cell>
          <cell r="J42">
            <v>0</v>
          </cell>
          <cell r="K42">
            <v>0</v>
          </cell>
        </row>
        <row r="43">
          <cell r="B43">
            <v>161</v>
          </cell>
          <cell r="C43">
            <v>104</v>
          </cell>
          <cell r="D43">
            <v>75</v>
          </cell>
          <cell r="E43">
            <v>0</v>
          </cell>
          <cell r="H43">
            <v>0</v>
          </cell>
          <cell r="I43">
            <v>88.23</v>
          </cell>
          <cell r="J43">
            <v>0</v>
          </cell>
          <cell r="K43">
            <v>0</v>
          </cell>
        </row>
        <row r="44">
          <cell r="B44">
            <v>161</v>
          </cell>
          <cell r="C44">
            <v>104</v>
          </cell>
          <cell r="D44">
            <v>75</v>
          </cell>
          <cell r="E44">
            <v>0</v>
          </cell>
          <cell r="H44">
            <v>0</v>
          </cell>
          <cell r="I44">
            <v>88.23</v>
          </cell>
          <cell r="J44">
            <v>0</v>
          </cell>
          <cell r="K44">
            <v>0</v>
          </cell>
        </row>
        <row r="45">
          <cell r="B45">
            <v>161</v>
          </cell>
          <cell r="C45">
            <v>104</v>
          </cell>
          <cell r="D45">
            <v>75</v>
          </cell>
          <cell r="E45">
            <v>0</v>
          </cell>
          <cell r="H45">
            <v>0</v>
          </cell>
          <cell r="I45">
            <v>88.23</v>
          </cell>
          <cell r="J45">
            <v>0</v>
          </cell>
          <cell r="K45">
            <v>0</v>
          </cell>
        </row>
        <row r="46">
          <cell r="B46">
            <v>161</v>
          </cell>
          <cell r="C46">
            <v>104</v>
          </cell>
          <cell r="D46">
            <v>75</v>
          </cell>
          <cell r="E46">
            <v>0</v>
          </cell>
          <cell r="H46">
            <v>0</v>
          </cell>
          <cell r="I46">
            <v>88.23</v>
          </cell>
          <cell r="J46">
            <v>0</v>
          </cell>
          <cell r="K46">
            <v>0</v>
          </cell>
        </row>
        <row r="47">
          <cell r="B47">
            <v>161</v>
          </cell>
          <cell r="C47">
            <v>104</v>
          </cell>
          <cell r="D47">
            <v>75</v>
          </cell>
          <cell r="E47">
            <v>0</v>
          </cell>
          <cell r="H47">
            <v>0</v>
          </cell>
          <cell r="I47">
            <v>88.23</v>
          </cell>
          <cell r="J47">
            <v>0</v>
          </cell>
          <cell r="K47">
            <v>0</v>
          </cell>
        </row>
        <row r="48">
          <cell r="B48">
            <v>161</v>
          </cell>
          <cell r="C48">
            <v>104</v>
          </cell>
          <cell r="D48">
            <v>75</v>
          </cell>
          <cell r="E48">
            <v>0</v>
          </cell>
          <cell r="H48">
            <v>0</v>
          </cell>
          <cell r="I48">
            <v>88.23</v>
          </cell>
          <cell r="J48">
            <v>0</v>
          </cell>
          <cell r="K48">
            <v>0</v>
          </cell>
        </row>
        <row r="49">
          <cell r="B49">
            <v>161</v>
          </cell>
          <cell r="C49">
            <v>104</v>
          </cell>
          <cell r="D49">
            <v>75</v>
          </cell>
          <cell r="E49">
            <v>0</v>
          </cell>
          <cell r="H49">
            <v>0</v>
          </cell>
          <cell r="I49">
            <v>88.23</v>
          </cell>
          <cell r="J49">
            <v>0</v>
          </cell>
          <cell r="K49">
            <v>0</v>
          </cell>
        </row>
        <row r="50">
          <cell r="B50">
            <v>161</v>
          </cell>
          <cell r="C50">
            <v>104</v>
          </cell>
          <cell r="D50">
            <v>75</v>
          </cell>
          <cell r="E50">
            <v>0</v>
          </cell>
          <cell r="H50">
            <v>0</v>
          </cell>
          <cell r="I50">
            <v>88.23</v>
          </cell>
          <cell r="J50">
            <v>0</v>
          </cell>
          <cell r="K50">
            <v>0</v>
          </cell>
        </row>
        <row r="51">
          <cell r="B51">
            <v>161</v>
          </cell>
          <cell r="C51">
            <v>104</v>
          </cell>
          <cell r="D51">
            <v>75</v>
          </cell>
          <cell r="E51">
            <v>0</v>
          </cell>
          <cell r="H51">
            <v>0</v>
          </cell>
          <cell r="I51">
            <v>104</v>
          </cell>
          <cell r="J51">
            <v>0</v>
          </cell>
          <cell r="K51">
            <v>0</v>
          </cell>
        </row>
        <row r="52">
          <cell r="B52">
            <v>161</v>
          </cell>
          <cell r="C52">
            <v>104</v>
          </cell>
          <cell r="D52">
            <v>75</v>
          </cell>
          <cell r="E52">
            <v>0</v>
          </cell>
          <cell r="H52">
            <v>0</v>
          </cell>
          <cell r="I52">
            <v>104</v>
          </cell>
          <cell r="J52">
            <v>0</v>
          </cell>
          <cell r="K52">
            <v>0</v>
          </cell>
        </row>
        <row r="53">
          <cell r="B53">
            <v>161</v>
          </cell>
          <cell r="C53">
            <v>104</v>
          </cell>
          <cell r="D53">
            <v>75</v>
          </cell>
          <cell r="E53">
            <v>0</v>
          </cell>
          <cell r="H53">
            <v>0</v>
          </cell>
          <cell r="I53">
            <v>104</v>
          </cell>
          <cell r="J53">
            <v>0</v>
          </cell>
          <cell r="K53">
            <v>0</v>
          </cell>
        </row>
        <row r="54">
          <cell r="B54">
            <v>161</v>
          </cell>
          <cell r="C54">
            <v>104</v>
          </cell>
          <cell r="D54">
            <v>75</v>
          </cell>
          <cell r="E54">
            <v>0</v>
          </cell>
          <cell r="H54">
            <v>0</v>
          </cell>
          <cell r="I54">
            <v>104</v>
          </cell>
          <cell r="J54">
            <v>0</v>
          </cell>
          <cell r="K54">
            <v>0</v>
          </cell>
        </row>
        <row r="55">
          <cell r="B55">
            <v>161</v>
          </cell>
          <cell r="C55">
            <v>104</v>
          </cell>
          <cell r="D55">
            <v>75</v>
          </cell>
          <cell r="E55">
            <v>0</v>
          </cell>
          <cell r="H55">
            <v>0</v>
          </cell>
          <cell r="I55">
            <v>104</v>
          </cell>
          <cell r="J55">
            <v>0</v>
          </cell>
          <cell r="K55">
            <v>0</v>
          </cell>
        </row>
        <row r="56">
          <cell r="B56">
            <v>161</v>
          </cell>
          <cell r="C56">
            <v>104</v>
          </cell>
          <cell r="D56">
            <v>75</v>
          </cell>
          <cell r="E56">
            <v>0</v>
          </cell>
          <cell r="H56">
            <v>0</v>
          </cell>
          <cell r="I56">
            <v>98.23</v>
          </cell>
          <cell r="J56">
            <v>0</v>
          </cell>
          <cell r="K56">
            <v>0</v>
          </cell>
        </row>
        <row r="57">
          <cell r="B57">
            <v>161</v>
          </cell>
          <cell r="C57">
            <v>104</v>
          </cell>
          <cell r="D57">
            <v>75</v>
          </cell>
          <cell r="E57">
            <v>0</v>
          </cell>
          <cell r="H57">
            <v>0</v>
          </cell>
          <cell r="I57">
            <v>98.23</v>
          </cell>
          <cell r="J57">
            <v>0</v>
          </cell>
          <cell r="K57">
            <v>0</v>
          </cell>
        </row>
        <row r="58">
          <cell r="B58">
            <v>161</v>
          </cell>
          <cell r="C58">
            <v>104</v>
          </cell>
          <cell r="D58">
            <v>75</v>
          </cell>
          <cell r="E58">
            <v>0</v>
          </cell>
          <cell r="H58">
            <v>0</v>
          </cell>
          <cell r="I58">
            <v>98.23</v>
          </cell>
          <cell r="J58">
            <v>0</v>
          </cell>
          <cell r="K58">
            <v>0</v>
          </cell>
        </row>
        <row r="59">
          <cell r="B59">
            <v>161</v>
          </cell>
          <cell r="C59">
            <v>104</v>
          </cell>
          <cell r="D59">
            <v>75</v>
          </cell>
          <cell r="E59">
            <v>0</v>
          </cell>
          <cell r="H59">
            <v>0</v>
          </cell>
          <cell r="I59">
            <v>98.23</v>
          </cell>
          <cell r="J59">
            <v>0</v>
          </cell>
          <cell r="K59">
            <v>0</v>
          </cell>
        </row>
        <row r="60">
          <cell r="B60">
            <v>161</v>
          </cell>
          <cell r="C60">
            <v>104</v>
          </cell>
          <cell r="D60">
            <v>75</v>
          </cell>
          <cell r="E60">
            <v>0</v>
          </cell>
          <cell r="H60">
            <v>0</v>
          </cell>
          <cell r="I60">
            <v>98.23</v>
          </cell>
          <cell r="J60">
            <v>0</v>
          </cell>
          <cell r="K60">
            <v>0</v>
          </cell>
        </row>
        <row r="61">
          <cell r="B61">
            <v>161</v>
          </cell>
          <cell r="C61">
            <v>104</v>
          </cell>
          <cell r="D61">
            <v>75</v>
          </cell>
          <cell r="E61">
            <v>0</v>
          </cell>
          <cell r="H61">
            <v>0</v>
          </cell>
          <cell r="I61">
            <v>98.23</v>
          </cell>
          <cell r="J61">
            <v>0</v>
          </cell>
          <cell r="K61">
            <v>0</v>
          </cell>
        </row>
        <row r="62">
          <cell r="B62">
            <v>161</v>
          </cell>
          <cell r="C62">
            <v>104</v>
          </cell>
          <cell r="D62">
            <v>75</v>
          </cell>
          <cell r="E62">
            <v>0</v>
          </cell>
          <cell r="H62">
            <v>0</v>
          </cell>
          <cell r="I62">
            <v>98.23</v>
          </cell>
          <cell r="J62">
            <v>0</v>
          </cell>
          <cell r="K62">
            <v>0</v>
          </cell>
        </row>
        <row r="63">
          <cell r="B63">
            <v>161</v>
          </cell>
          <cell r="C63">
            <v>104</v>
          </cell>
          <cell r="D63">
            <v>75</v>
          </cell>
          <cell r="E63">
            <v>0</v>
          </cell>
          <cell r="H63">
            <v>0</v>
          </cell>
          <cell r="I63">
            <v>98.23</v>
          </cell>
          <cell r="J63">
            <v>0</v>
          </cell>
          <cell r="K63">
            <v>0</v>
          </cell>
        </row>
        <row r="64">
          <cell r="B64">
            <v>161</v>
          </cell>
          <cell r="C64">
            <v>104</v>
          </cell>
          <cell r="D64">
            <v>75</v>
          </cell>
          <cell r="E64">
            <v>0</v>
          </cell>
          <cell r="H64">
            <v>0</v>
          </cell>
          <cell r="I64">
            <v>98.23</v>
          </cell>
          <cell r="J64">
            <v>0</v>
          </cell>
          <cell r="K64">
            <v>0</v>
          </cell>
        </row>
        <row r="65">
          <cell r="B65">
            <v>161</v>
          </cell>
          <cell r="C65">
            <v>104</v>
          </cell>
          <cell r="D65">
            <v>75</v>
          </cell>
          <cell r="E65">
            <v>0</v>
          </cell>
          <cell r="H65">
            <v>0</v>
          </cell>
          <cell r="I65">
            <v>98.23</v>
          </cell>
          <cell r="J65">
            <v>0</v>
          </cell>
          <cell r="K65">
            <v>0</v>
          </cell>
        </row>
        <row r="66">
          <cell r="B66">
            <v>161</v>
          </cell>
          <cell r="C66">
            <v>104</v>
          </cell>
          <cell r="D66">
            <v>75</v>
          </cell>
          <cell r="E66">
            <v>0</v>
          </cell>
          <cell r="H66">
            <v>0</v>
          </cell>
          <cell r="I66">
            <v>98.23</v>
          </cell>
          <cell r="J66">
            <v>0</v>
          </cell>
          <cell r="K66">
            <v>0</v>
          </cell>
        </row>
        <row r="67">
          <cell r="B67">
            <v>161</v>
          </cell>
          <cell r="C67">
            <v>104</v>
          </cell>
          <cell r="D67">
            <v>75</v>
          </cell>
          <cell r="E67">
            <v>0</v>
          </cell>
          <cell r="H67">
            <v>0</v>
          </cell>
          <cell r="I67">
            <v>98.23</v>
          </cell>
          <cell r="J67">
            <v>0</v>
          </cell>
          <cell r="K67">
            <v>0</v>
          </cell>
        </row>
        <row r="68">
          <cell r="B68">
            <v>161</v>
          </cell>
          <cell r="C68">
            <v>104</v>
          </cell>
          <cell r="D68">
            <v>75</v>
          </cell>
          <cell r="E68">
            <v>0</v>
          </cell>
          <cell r="H68">
            <v>0</v>
          </cell>
          <cell r="I68">
            <v>98.23</v>
          </cell>
          <cell r="J68">
            <v>0</v>
          </cell>
          <cell r="K68">
            <v>0</v>
          </cell>
        </row>
        <row r="69">
          <cell r="B69">
            <v>161</v>
          </cell>
          <cell r="C69">
            <v>104</v>
          </cell>
          <cell r="D69">
            <v>75</v>
          </cell>
          <cell r="E69">
            <v>0</v>
          </cell>
          <cell r="H69">
            <v>0</v>
          </cell>
          <cell r="I69">
            <v>98.23</v>
          </cell>
          <cell r="J69">
            <v>0</v>
          </cell>
          <cell r="K69">
            <v>0</v>
          </cell>
        </row>
        <row r="70">
          <cell r="B70">
            <v>161</v>
          </cell>
          <cell r="C70">
            <v>104</v>
          </cell>
          <cell r="D70">
            <v>75</v>
          </cell>
          <cell r="E70">
            <v>0</v>
          </cell>
          <cell r="H70">
            <v>0</v>
          </cell>
          <cell r="I70">
            <v>98.23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56</v>
          </cell>
          <cell r="C75">
            <v>104</v>
          </cell>
          <cell r="D75">
            <v>0</v>
          </cell>
          <cell r="E75">
            <v>0</v>
          </cell>
          <cell r="H75">
            <v>0</v>
          </cell>
          <cell r="I75">
            <v>104</v>
          </cell>
          <cell r="J75">
            <v>0</v>
          </cell>
          <cell r="K75">
            <v>0</v>
          </cell>
        </row>
        <row r="76">
          <cell r="B76">
            <v>56</v>
          </cell>
          <cell r="C76">
            <v>104</v>
          </cell>
          <cell r="D76">
            <v>0</v>
          </cell>
          <cell r="E76">
            <v>0</v>
          </cell>
          <cell r="H76">
            <v>0</v>
          </cell>
          <cell r="I76">
            <v>98.23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104</v>
          </cell>
          <cell r="D77">
            <v>0</v>
          </cell>
          <cell r="E77">
            <v>0</v>
          </cell>
          <cell r="H77">
            <v>0</v>
          </cell>
          <cell r="I77">
            <v>88.23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104</v>
          </cell>
          <cell r="D78">
            <v>0</v>
          </cell>
          <cell r="E78">
            <v>0</v>
          </cell>
          <cell r="H78">
            <v>0</v>
          </cell>
          <cell r="I78">
            <v>88.23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110</v>
          </cell>
          <cell r="D79">
            <v>0</v>
          </cell>
          <cell r="E79">
            <v>0</v>
          </cell>
          <cell r="H79">
            <v>0</v>
          </cell>
          <cell r="I79">
            <v>88.23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110</v>
          </cell>
          <cell r="D80">
            <v>0</v>
          </cell>
          <cell r="E80">
            <v>0</v>
          </cell>
          <cell r="H80">
            <v>0</v>
          </cell>
          <cell r="I80">
            <v>88.23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110</v>
          </cell>
          <cell r="D81">
            <v>0</v>
          </cell>
          <cell r="E81">
            <v>0</v>
          </cell>
          <cell r="H81">
            <v>0</v>
          </cell>
          <cell r="I81">
            <v>88.23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110</v>
          </cell>
          <cell r="D82">
            <v>0</v>
          </cell>
          <cell r="E82">
            <v>0</v>
          </cell>
          <cell r="H82">
            <v>0</v>
          </cell>
          <cell r="I82">
            <v>88.23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110</v>
          </cell>
          <cell r="D83">
            <v>0</v>
          </cell>
          <cell r="E83">
            <v>0</v>
          </cell>
          <cell r="H83">
            <v>0</v>
          </cell>
          <cell r="I83">
            <v>88.23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110</v>
          </cell>
          <cell r="D84">
            <v>0</v>
          </cell>
          <cell r="E84">
            <v>0</v>
          </cell>
          <cell r="H84">
            <v>0</v>
          </cell>
          <cell r="I84">
            <v>88.23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110</v>
          </cell>
          <cell r="D85">
            <v>0</v>
          </cell>
          <cell r="E85">
            <v>0</v>
          </cell>
          <cell r="H85">
            <v>0</v>
          </cell>
          <cell r="I85">
            <v>88.23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110</v>
          </cell>
          <cell r="D86">
            <v>0</v>
          </cell>
          <cell r="E86">
            <v>0</v>
          </cell>
          <cell r="H86">
            <v>0</v>
          </cell>
          <cell r="I86">
            <v>88.23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110</v>
          </cell>
          <cell r="D87">
            <v>0</v>
          </cell>
          <cell r="E87">
            <v>0</v>
          </cell>
          <cell r="H87">
            <v>0</v>
          </cell>
          <cell r="I87">
            <v>88.23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110</v>
          </cell>
          <cell r="D88">
            <v>0</v>
          </cell>
          <cell r="E88">
            <v>0</v>
          </cell>
          <cell r="H88">
            <v>0</v>
          </cell>
          <cell r="I88">
            <v>88.23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110</v>
          </cell>
          <cell r="D89">
            <v>0</v>
          </cell>
          <cell r="E89">
            <v>0</v>
          </cell>
          <cell r="H89">
            <v>0</v>
          </cell>
          <cell r="I89">
            <v>88.23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110</v>
          </cell>
          <cell r="D90">
            <v>0</v>
          </cell>
          <cell r="E90">
            <v>0</v>
          </cell>
          <cell r="H90">
            <v>0</v>
          </cell>
          <cell r="I90">
            <v>88.23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110</v>
          </cell>
          <cell r="D91">
            <v>0</v>
          </cell>
          <cell r="E91">
            <v>0</v>
          </cell>
          <cell r="H91">
            <v>0</v>
          </cell>
          <cell r="I91">
            <v>88.23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110</v>
          </cell>
          <cell r="D92">
            <v>0</v>
          </cell>
          <cell r="E92">
            <v>0</v>
          </cell>
          <cell r="H92">
            <v>0</v>
          </cell>
          <cell r="I92">
            <v>88.23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110</v>
          </cell>
          <cell r="D93">
            <v>0</v>
          </cell>
          <cell r="E93">
            <v>0</v>
          </cell>
          <cell r="H93">
            <v>0</v>
          </cell>
          <cell r="I93">
            <v>88.23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110</v>
          </cell>
          <cell r="D94">
            <v>0</v>
          </cell>
          <cell r="E94">
            <v>0</v>
          </cell>
          <cell r="H94">
            <v>0</v>
          </cell>
          <cell r="I94">
            <v>88.23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110</v>
          </cell>
          <cell r="D95">
            <v>0</v>
          </cell>
          <cell r="E95">
            <v>0</v>
          </cell>
          <cell r="H95">
            <v>0</v>
          </cell>
          <cell r="I95">
            <v>88.23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110</v>
          </cell>
          <cell r="D96">
            <v>0</v>
          </cell>
          <cell r="E96">
            <v>0</v>
          </cell>
          <cell r="H96">
            <v>0</v>
          </cell>
          <cell r="I96">
            <v>88.23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110</v>
          </cell>
          <cell r="D97">
            <v>0</v>
          </cell>
          <cell r="E97">
            <v>0</v>
          </cell>
          <cell r="H97">
            <v>0</v>
          </cell>
          <cell r="I97">
            <v>88.23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110</v>
          </cell>
          <cell r="D98">
            <v>0</v>
          </cell>
          <cell r="E98">
            <v>0</v>
          </cell>
          <cell r="H98">
            <v>0</v>
          </cell>
          <cell r="I98">
            <v>88.23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110</v>
          </cell>
          <cell r="D99">
            <v>0</v>
          </cell>
          <cell r="E99">
            <v>0</v>
          </cell>
          <cell r="H99">
            <v>0</v>
          </cell>
          <cell r="I99">
            <v>88.23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110</v>
          </cell>
          <cell r="D100">
            <v>0</v>
          </cell>
          <cell r="E100">
            <v>0</v>
          </cell>
          <cell r="H100">
            <v>0</v>
          </cell>
          <cell r="I100">
            <v>88.23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283.22000000000003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315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315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315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315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278.61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274.61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274.61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274.61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283.22000000000003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283.22000000000003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283.22000000000003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0">
        <v>45282.981261574074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</v>
      </c>
      <c r="C3" s="197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7">
        <v>25</v>
      </c>
      <c r="C4" s="197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7">
        <v>25</v>
      </c>
      <c r="C5" s="197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7">
        <v>25</v>
      </c>
      <c r="C15" s="197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7">
        <v>25</v>
      </c>
      <c r="C16" s="197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7">
        <v>25</v>
      </c>
      <c r="C17" s="197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7">
        <v>25</v>
      </c>
      <c r="C18" s="197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7">
        <v>25</v>
      </c>
      <c r="C19" s="197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7">
        <v>25</v>
      </c>
      <c r="C20" s="197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7">
        <v>25</v>
      </c>
      <c r="C21" s="197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7">
        <v>25</v>
      </c>
      <c r="C22" s="197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7">
        <v>25</v>
      </c>
      <c r="C23" s="197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7">
        <v>25</v>
      </c>
      <c r="C24" s="197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7">
        <v>25</v>
      </c>
      <c r="C25" s="197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7">
        <v>25</v>
      </c>
      <c r="C26" s="197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7">
        <v>25</v>
      </c>
      <c r="C27" s="197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7">
        <v>25</v>
      </c>
      <c r="C28" s="197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7">
        <v>25</v>
      </c>
      <c r="C29" s="197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7">
        <v>25</v>
      </c>
      <c r="C30" s="197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7">
        <v>25</v>
      </c>
      <c r="C31" s="197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7">
        <v>25</v>
      </c>
      <c r="C32" s="197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7">
        <v>25</v>
      </c>
      <c r="C33" s="197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7">
        <v>25</v>
      </c>
      <c r="C34" s="197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7">
        <v>25</v>
      </c>
      <c r="C35" s="197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7">
        <v>25</v>
      </c>
      <c r="C36" s="197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7">
        <v>25</v>
      </c>
      <c r="C37" s="197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7">
        <v>25</v>
      </c>
      <c r="C38" s="197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7">
        <v>25</v>
      </c>
      <c r="C39" s="197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7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197">
        <v>25</v>
      </c>
      <c r="C40" s="197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7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197">
        <v>25</v>
      </c>
      <c r="C41" s="197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7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197">
        <v>25</v>
      </c>
      <c r="C42" s="197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7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197">
        <v>25</v>
      </c>
      <c r="C43" s="197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7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0.61327499999999968</v>
      </c>
      <c r="C99" s="20">
        <f t="shared" si="27"/>
        <v>0.61307499999999959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0.25577488999999987</v>
      </c>
      <c r="J99" s="158">
        <f t="shared" ref="J99:L99" si="28">SUM(J3:J98)/4000</f>
        <v>0.14303039749999993</v>
      </c>
      <c r="K99" s="158">
        <f t="shared" si="28"/>
        <v>0.18447426750000026</v>
      </c>
      <c r="L99" s="158">
        <f t="shared" si="28"/>
        <v>2.9795445000000038E-2</v>
      </c>
      <c r="M99" s="159">
        <f>SUM(M3:M98)/4000</f>
        <v>0.61307499999999959</v>
      </c>
      <c r="N99" s="23"/>
      <c r="P99" s="37">
        <f>SUM(P3:P98)/4000</f>
        <v>0.25577488999999987</v>
      </c>
      <c r="Q99" s="37">
        <f t="shared" ref="Q99:S99" si="29">SUM(Q3:Q98)/4000</f>
        <v>0.14303039749999993</v>
      </c>
      <c r="R99" s="37">
        <f t="shared" si="29"/>
        <v>0.18447426750000026</v>
      </c>
      <c r="S99" s="37">
        <f t="shared" si="29"/>
        <v>2.9795445000000038E-2</v>
      </c>
      <c r="T99" s="37">
        <f t="shared" si="26"/>
        <v>0.61307500000000015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6.05</v>
      </c>
      <c r="N3" s="71">
        <v>0</v>
      </c>
      <c r="O3" s="53">
        <v>-80</v>
      </c>
      <c r="P3" s="53">
        <v>0</v>
      </c>
      <c r="Q3" s="53">
        <v>0</v>
      </c>
      <c r="R3" s="53">
        <v>0</v>
      </c>
      <c r="S3" s="72">
        <v>0</v>
      </c>
      <c r="U3" s="73">
        <v>-80</v>
      </c>
      <c r="V3" s="74">
        <v>6.05</v>
      </c>
      <c r="W3">
        <v>0</v>
      </c>
      <c r="X3">
        <v>-80</v>
      </c>
      <c r="Y3">
        <v>0</v>
      </c>
      <c r="Z3">
        <v>6.05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5.09</v>
      </c>
      <c r="N4" s="73">
        <v>0</v>
      </c>
      <c r="O4" s="46">
        <v>-95</v>
      </c>
      <c r="P4" s="46">
        <v>-6</v>
      </c>
      <c r="Q4" s="46">
        <v>0</v>
      </c>
      <c r="R4" s="46">
        <v>0</v>
      </c>
      <c r="S4" s="74">
        <v>0</v>
      </c>
      <c r="U4" s="73">
        <v>-101</v>
      </c>
      <c r="V4" s="74">
        <v>5.09</v>
      </c>
      <c r="W4">
        <v>0</v>
      </c>
      <c r="X4">
        <v>-95</v>
      </c>
      <c r="Y4">
        <v>0</v>
      </c>
      <c r="Z4">
        <v>5.09</v>
      </c>
      <c r="AA4">
        <v>-6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2.59</v>
      </c>
      <c r="N5" s="73">
        <v>0</v>
      </c>
      <c r="O5" s="46">
        <v>-110</v>
      </c>
      <c r="P5" s="46">
        <v>-20</v>
      </c>
      <c r="Q5" s="46">
        <v>0</v>
      </c>
      <c r="R5" s="46">
        <v>0</v>
      </c>
      <c r="S5" s="74">
        <v>0</v>
      </c>
      <c r="U5" s="73">
        <v>-130</v>
      </c>
      <c r="V5" s="74">
        <v>2.59</v>
      </c>
      <c r="W5">
        <v>0</v>
      </c>
      <c r="X5">
        <v>-110</v>
      </c>
      <c r="Y5">
        <v>0</v>
      </c>
      <c r="Z5">
        <v>2.59</v>
      </c>
      <c r="AA5">
        <v>-20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1.44</v>
      </c>
      <c r="N6" s="73">
        <v>0</v>
      </c>
      <c r="O6" s="46">
        <v>-125</v>
      </c>
      <c r="P6" s="46">
        <v>-34</v>
      </c>
      <c r="Q6" s="46">
        <v>0</v>
      </c>
      <c r="R6" s="46">
        <v>0</v>
      </c>
      <c r="S6" s="74">
        <v>0</v>
      </c>
      <c r="U6" s="73">
        <v>-159</v>
      </c>
      <c r="V6" s="74">
        <v>1.44</v>
      </c>
      <c r="W6">
        <v>0</v>
      </c>
      <c r="X6">
        <v>-125</v>
      </c>
      <c r="Y6">
        <v>0</v>
      </c>
      <c r="Z6">
        <v>1.44</v>
      </c>
      <c r="AA6">
        <v>-34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</v>
      </c>
      <c r="N7" s="73">
        <v>0</v>
      </c>
      <c r="O7" s="46">
        <v>-135</v>
      </c>
      <c r="P7" s="46">
        <v>-47</v>
      </c>
      <c r="Q7" s="46">
        <v>0</v>
      </c>
      <c r="R7" s="46">
        <v>0</v>
      </c>
      <c r="S7" s="74">
        <v>0</v>
      </c>
      <c r="U7" s="73">
        <v>-182</v>
      </c>
      <c r="V7" s="74">
        <v>0.1</v>
      </c>
      <c r="W7">
        <v>0</v>
      </c>
      <c r="X7">
        <v>-135</v>
      </c>
      <c r="Y7">
        <v>0</v>
      </c>
      <c r="Z7">
        <v>0.1</v>
      </c>
      <c r="AA7">
        <v>-47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-140</v>
      </c>
      <c r="P8" s="46">
        <v>-58</v>
      </c>
      <c r="Q8" s="46">
        <v>0</v>
      </c>
      <c r="R8" s="46">
        <v>0</v>
      </c>
      <c r="S8" s="74">
        <v>0</v>
      </c>
      <c r="U8" s="73">
        <v>-198</v>
      </c>
      <c r="V8" s="74">
        <v>0</v>
      </c>
      <c r="W8">
        <v>0</v>
      </c>
      <c r="X8">
        <v>-140</v>
      </c>
      <c r="Y8">
        <v>0</v>
      </c>
      <c r="Z8">
        <v>0</v>
      </c>
      <c r="AA8">
        <v>-58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-114</v>
      </c>
      <c r="P9" s="46">
        <v>-69</v>
      </c>
      <c r="Q9" s="46">
        <v>0</v>
      </c>
      <c r="R9" s="46">
        <v>0</v>
      </c>
      <c r="S9" s="74">
        <v>0</v>
      </c>
      <c r="U9" s="73">
        <v>-183</v>
      </c>
      <c r="V9" s="74">
        <v>0</v>
      </c>
      <c r="W9">
        <v>0</v>
      </c>
      <c r="X9">
        <v>-114</v>
      </c>
      <c r="Y9">
        <v>0</v>
      </c>
      <c r="Z9">
        <v>0</v>
      </c>
      <c r="AA9">
        <v>-69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-124</v>
      </c>
      <c r="P10" s="46">
        <v>-83</v>
      </c>
      <c r="Q10" s="46">
        <v>0</v>
      </c>
      <c r="R10" s="46">
        <v>0</v>
      </c>
      <c r="S10" s="74">
        <v>0</v>
      </c>
      <c r="U10" s="73">
        <v>-207</v>
      </c>
      <c r="V10" s="74">
        <v>0</v>
      </c>
      <c r="W10">
        <v>0</v>
      </c>
      <c r="X10">
        <v>-124</v>
      </c>
      <c r="Y10">
        <v>0</v>
      </c>
      <c r="Z10">
        <v>0</v>
      </c>
      <c r="AA10">
        <v>-83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-125</v>
      </c>
      <c r="P11" s="46">
        <v>-89</v>
      </c>
      <c r="Q11" s="46">
        <v>0</v>
      </c>
      <c r="R11" s="46">
        <v>0</v>
      </c>
      <c r="S11" s="74">
        <v>0</v>
      </c>
      <c r="U11" s="73">
        <v>-214</v>
      </c>
      <c r="V11" s="74">
        <v>0</v>
      </c>
      <c r="W11">
        <v>0</v>
      </c>
      <c r="X11">
        <v>-125</v>
      </c>
      <c r="Y11">
        <v>0</v>
      </c>
      <c r="Z11">
        <v>0</v>
      </c>
      <c r="AA11">
        <v>-89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-125</v>
      </c>
      <c r="P12" s="46">
        <v>-87</v>
      </c>
      <c r="Q12" s="46">
        <v>0</v>
      </c>
      <c r="R12" s="46">
        <v>0</v>
      </c>
      <c r="S12" s="74">
        <v>0</v>
      </c>
      <c r="U12" s="73">
        <v>-212</v>
      </c>
      <c r="V12" s="74">
        <v>0</v>
      </c>
      <c r="W12">
        <v>0</v>
      </c>
      <c r="X12">
        <v>-125</v>
      </c>
      <c r="Y12">
        <v>0</v>
      </c>
      <c r="Z12">
        <v>0</v>
      </c>
      <c r="AA12">
        <v>-87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0.67</v>
      </c>
      <c r="N13" s="73">
        <v>0</v>
      </c>
      <c r="O13" s="46">
        <v>-145</v>
      </c>
      <c r="P13" s="46">
        <v>-93</v>
      </c>
      <c r="Q13" s="46">
        <v>0</v>
      </c>
      <c r="R13" s="46">
        <v>0</v>
      </c>
      <c r="S13" s="74">
        <v>0</v>
      </c>
      <c r="U13" s="73">
        <v>-238</v>
      </c>
      <c r="V13" s="74">
        <v>0.67</v>
      </c>
      <c r="W13">
        <v>0</v>
      </c>
      <c r="X13">
        <v>-145</v>
      </c>
      <c r="Y13">
        <v>0</v>
      </c>
      <c r="Z13">
        <v>0.67</v>
      </c>
      <c r="AA13">
        <v>-93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4.6100000000000003</v>
      </c>
      <c r="N14" s="73">
        <v>0</v>
      </c>
      <c r="O14" s="46">
        <v>-150</v>
      </c>
      <c r="P14" s="46">
        <v>-99</v>
      </c>
      <c r="Q14" s="46">
        <v>0</v>
      </c>
      <c r="R14" s="46">
        <v>0</v>
      </c>
      <c r="S14" s="74">
        <v>0</v>
      </c>
      <c r="U14" s="73">
        <v>-249</v>
      </c>
      <c r="V14" s="74">
        <v>4.6100000000000003</v>
      </c>
      <c r="W14">
        <v>0</v>
      </c>
      <c r="X14">
        <v>-150</v>
      </c>
      <c r="Y14">
        <v>0</v>
      </c>
      <c r="Z14">
        <v>4.6100000000000003</v>
      </c>
      <c r="AA14">
        <v>-99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6.63</v>
      </c>
      <c r="N15" s="73">
        <v>0</v>
      </c>
      <c r="O15" s="46">
        <v>-139</v>
      </c>
      <c r="P15" s="46">
        <v>-105</v>
      </c>
      <c r="Q15" s="46">
        <v>0</v>
      </c>
      <c r="R15" s="46">
        <v>0</v>
      </c>
      <c r="S15" s="74">
        <v>0</v>
      </c>
      <c r="U15" s="73">
        <v>-244</v>
      </c>
      <c r="V15" s="74">
        <v>6.63</v>
      </c>
      <c r="W15">
        <v>0</v>
      </c>
      <c r="X15">
        <v>-139</v>
      </c>
      <c r="Y15">
        <v>0</v>
      </c>
      <c r="Z15">
        <v>6.63</v>
      </c>
      <c r="AA15">
        <v>-105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6.34</v>
      </c>
      <c r="N16" s="73">
        <v>0</v>
      </c>
      <c r="O16" s="46">
        <v>-134</v>
      </c>
      <c r="P16" s="46">
        <v>-110</v>
      </c>
      <c r="Q16" s="46">
        <v>0</v>
      </c>
      <c r="R16" s="46">
        <v>0</v>
      </c>
      <c r="S16" s="74">
        <v>0</v>
      </c>
      <c r="U16" s="73">
        <v>-244</v>
      </c>
      <c r="V16" s="74">
        <v>6.34</v>
      </c>
      <c r="W16">
        <v>0</v>
      </c>
      <c r="X16">
        <v>-134</v>
      </c>
      <c r="Y16">
        <v>0</v>
      </c>
      <c r="Z16">
        <v>6.34</v>
      </c>
      <c r="AA16">
        <v>-110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5.76</v>
      </c>
      <c r="N17" s="73">
        <v>0</v>
      </c>
      <c r="O17" s="46">
        <v>-139</v>
      </c>
      <c r="P17" s="46">
        <v>-112</v>
      </c>
      <c r="Q17" s="46">
        <v>0</v>
      </c>
      <c r="R17" s="46">
        <v>0</v>
      </c>
      <c r="S17" s="74">
        <v>0</v>
      </c>
      <c r="U17" s="73">
        <v>-251</v>
      </c>
      <c r="V17" s="74">
        <v>5.76</v>
      </c>
      <c r="W17">
        <v>0</v>
      </c>
      <c r="X17">
        <v>-139</v>
      </c>
      <c r="Y17">
        <v>0</v>
      </c>
      <c r="Z17">
        <v>5.76</v>
      </c>
      <c r="AA17">
        <v>-112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6.53</v>
      </c>
      <c r="N18" s="73">
        <v>0</v>
      </c>
      <c r="O18" s="46">
        <v>-139</v>
      </c>
      <c r="P18" s="46">
        <v>-112</v>
      </c>
      <c r="Q18" s="46">
        <v>0</v>
      </c>
      <c r="R18" s="46">
        <v>0</v>
      </c>
      <c r="S18" s="74">
        <v>0</v>
      </c>
      <c r="U18" s="73">
        <v>-251</v>
      </c>
      <c r="V18" s="74">
        <v>6.53</v>
      </c>
      <c r="W18">
        <v>0</v>
      </c>
      <c r="X18">
        <v>-139</v>
      </c>
      <c r="Y18">
        <v>0</v>
      </c>
      <c r="Z18">
        <v>6.53</v>
      </c>
      <c r="AA18">
        <v>-112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8.36</v>
      </c>
      <c r="N19" s="73">
        <v>0</v>
      </c>
      <c r="O19" s="46">
        <v>-144</v>
      </c>
      <c r="P19" s="46">
        <v>-111</v>
      </c>
      <c r="Q19" s="46">
        <v>0</v>
      </c>
      <c r="R19" s="46">
        <v>0</v>
      </c>
      <c r="S19" s="74">
        <v>0</v>
      </c>
      <c r="U19" s="73">
        <v>-255</v>
      </c>
      <c r="V19" s="74">
        <v>8.36</v>
      </c>
      <c r="W19">
        <v>0</v>
      </c>
      <c r="X19">
        <v>-144</v>
      </c>
      <c r="Y19">
        <v>0</v>
      </c>
      <c r="Z19">
        <v>8.36</v>
      </c>
      <c r="AA19">
        <v>-111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7.11</v>
      </c>
      <c r="N20" s="73">
        <v>0</v>
      </c>
      <c r="O20" s="46">
        <v>-150</v>
      </c>
      <c r="P20" s="46">
        <v>-105</v>
      </c>
      <c r="Q20" s="46">
        <v>0</v>
      </c>
      <c r="R20" s="46">
        <v>0</v>
      </c>
      <c r="S20" s="74">
        <v>0</v>
      </c>
      <c r="U20" s="73">
        <v>-255</v>
      </c>
      <c r="V20" s="74">
        <v>7.11</v>
      </c>
      <c r="W20">
        <v>0</v>
      </c>
      <c r="X20">
        <v>-150</v>
      </c>
      <c r="Y20">
        <v>0</v>
      </c>
      <c r="Z20">
        <v>7.11</v>
      </c>
      <c r="AA20">
        <v>-105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9.51</v>
      </c>
      <c r="N21" s="73">
        <v>0</v>
      </c>
      <c r="O21" s="46">
        <v>-139</v>
      </c>
      <c r="P21" s="46">
        <v>-91</v>
      </c>
      <c r="Q21" s="46">
        <v>0</v>
      </c>
      <c r="R21" s="46">
        <v>0</v>
      </c>
      <c r="S21" s="74">
        <v>0</v>
      </c>
      <c r="U21" s="73">
        <v>-230</v>
      </c>
      <c r="V21" s="74">
        <v>9.51</v>
      </c>
      <c r="W21">
        <v>0</v>
      </c>
      <c r="X21">
        <v>-139</v>
      </c>
      <c r="Y21">
        <v>0</v>
      </c>
      <c r="Z21">
        <v>9.51</v>
      </c>
      <c r="AA21">
        <v>-91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7.78</v>
      </c>
      <c r="N22" s="73">
        <v>0</v>
      </c>
      <c r="O22" s="46">
        <v>-124</v>
      </c>
      <c r="P22" s="46">
        <v>-70</v>
      </c>
      <c r="Q22" s="46">
        <v>0</v>
      </c>
      <c r="R22" s="46">
        <v>0</v>
      </c>
      <c r="S22" s="74">
        <v>0</v>
      </c>
      <c r="U22" s="73">
        <v>-194</v>
      </c>
      <c r="V22" s="74">
        <v>7.78</v>
      </c>
      <c r="W22">
        <v>0</v>
      </c>
      <c r="X22">
        <v>-124</v>
      </c>
      <c r="Y22">
        <v>0</v>
      </c>
      <c r="Z22">
        <v>7.78</v>
      </c>
      <c r="AA22">
        <v>-70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9.51</v>
      </c>
      <c r="N23" s="73">
        <v>0</v>
      </c>
      <c r="O23" s="46">
        <v>-150</v>
      </c>
      <c r="P23" s="46">
        <v>-35</v>
      </c>
      <c r="Q23" s="46">
        <v>0</v>
      </c>
      <c r="R23" s="46">
        <v>0</v>
      </c>
      <c r="S23" s="74">
        <v>0</v>
      </c>
      <c r="U23" s="73">
        <v>-185</v>
      </c>
      <c r="V23" s="74">
        <v>9.51</v>
      </c>
      <c r="W23">
        <v>0</v>
      </c>
      <c r="X23">
        <v>-150</v>
      </c>
      <c r="Y23">
        <v>0</v>
      </c>
      <c r="Z23">
        <v>9.51</v>
      </c>
      <c r="AA23">
        <v>-35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9.51</v>
      </c>
      <c r="N24" s="73">
        <v>0</v>
      </c>
      <c r="O24" s="46">
        <v>-120</v>
      </c>
      <c r="P24" s="46">
        <v>0</v>
      </c>
      <c r="Q24" s="46">
        <v>0</v>
      </c>
      <c r="R24" s="46">
        <v>0</v>
      </c>
      <c r="S24" s="74">
        <v>0</v>
      </c>
      <c r="U24" s="73">
        <v>-120</v>
      </c>
      <c r="V24" s="74">
        <v>9.51</v>
      </c>
      <c r="W24">
        <v>0</v>
      </c>
      <c r="X24">
        <v>-120</v>
      </c>
      <c r="Y24">
        <v>0</v>
      </c>
      <c r="Z24">
        <v>9.51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7.4</v>
      </c>
      <c r="N25" s="73">
        <v>0</v>
      </c>
      <c r="O25" s="46">
        <v>-70</v>
      </c>
      <c r="P25" s="46">
        <v>-7</v>
      </c>
      <c r="Q25" s="46">
        <v>0</v>
      </c>
      <c r="R25" s="46">
        <v>0</v>
      </c>
      <c r="S25" s="74">
        <v>0</v>
      </c>
      <c r="U25" s="73">
        <v>-77</v>
      </c>
      <c r="V25" s="74">
        <v>7.4</v>
      </c>
      <c r="W25">
        <v>0</v>
      </c>
      <c r="X25">
        <v>-70</v>
      </c>
      <c r="Y25">
        <v>0</v>
      </c>
      <c r="Z25">
        <v>7.4</v>
      </c>
      <c r="AA25">
        <v>-7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7.11</v>
      </c>
      <c r="N26" s="73">
        <v>0</v>
      </c>
      <c r="O26" s="46">
        <v>0</v>
      </c>
      <c r="P26" s="46">
        <v>-15</v>
      </c>
      <c r="Q26" s="46">
        <v>0</v>
      </c>
      <c r="R26" s="46">
        <v>0</v>
      </c>
      <c r="S26" s="74">
        <v>0</v>
      </c>
      <c r="U26" s="73">
        <v>-15</v>
      </c>
      <c r="V26" s="74">
        <v>7.11</v>
      </c>
      <c r="W26">
        <v>0</v>
      </c>
      <c r="X26">
        <v>0</v>
      </c>
      <c r="Y26">
        <v>0</v>
      </c>
      <c r="Z26">
        <v>7.11</v>
      </c>
      <c r="AA26">
        <v>-15</v>
      </c>
    </row>
    <row r="27" spans="7:27">
      <c r="G27" t="s">
        <v>69</v>
      </c>
      <c r="H27" s="73">
        <v>82.31</v>
      </c>
      <c r="I27" s="46">
        <v>0</v>
      </c>
      <c r="J27" s="46">
        <v>0</v>
      </c>
      <c r="K27" s="46">
        <v>0</v>
      </c>
      <c r="L27" s="46">
        <v>0</v>
      </c>
      <c r="M27" s="74">
        <v>7.49</v>
      </c>
      <c r="N27" s="73">
        <v>0</v>
      </c>
      <c r="O27" s="46">
        <v>-17</v>
      </c>
      <c r="P27" s="46">
        <v>-40</v>
      </c>
      <c r="Q27" s="46">
        <v>0</v>
      </c>
      <c r="R27" s="46">
        <v>0</v>
      </c>
      <c r="S27" s="74">
        <v>0</v>
      </c>
      <c r="U27" s="73">
        <v>-57</v>
      </c>
      <c r="V27" s="74">
        <v>89.8</v>
      </c>
      <c r="W27">
        <v>82.31</v>
      </c>
      <c r="X27">
        <v>-17</v>
      </c>
      <c r="Y27">
        <v>0</v>
      </c>
      <c r="Z27">
        <v>7.49</v>
      </c>
      <c r="AA27">
        <v>-40</v>
      </c>
    </row>
    <row r="28" spans="7:27">
      <c r="G28" t="s">
        <v>70</v>
      </c>
      <c r="H28" s="73">
        <v>210.71</v>
      </c>
      <c r="I28" s="46">
        <v>0</v>
      </c>
      <c r="J28" s="46">
        <v>0</v>
      </c>
      <c r="K28" s="46">
        <v>0</v>
      </c>
      <c r="L28" s="46">
        <v>0</v>
      </c>
      <c r="M28" s="74">
        <v>9.51</v>
      </c>
      <c r="N28" s="73">
        <v>0</v>
      </c>
      <c r="O28" s="46">
        <v>-65</v>
      </c>
      <c r="P28" s="46">
        <v>-223</v>
      </c>
      <c r="Q28" s="46">
        <v>0</v>
      </c>
      <c r="R28" s="46">
        <v>0</v>
      </c>
      <c r="S28" s="74">
        <v>0</v>
      </c>
      <c r="U28" s="73">
        <v>-288</v>
      </c>
      <c r="V28" s="74">
        <v>220.22</v>
      </c>
      <c r="W28">
        <v>210.71</v>
      </c>
      <c r="X28">
        <v>-65</v>
      </c>
      <c r="Y28">
        <v>0</v>
      </c>
      <c r="Z28">
        <v>9.51</v>
      </c>
      <c r="AA28">
        <v>-223</v>
      </c>
    </row>
    <row r="29" spans="7:27">
      <c r="G29" t="s">
        <v>71</v>
      </c>
      <c r="H29" s="73">
        <v>191.12</v>
      </c>
      <c r="I29" s="46">
        <v>0</v>
      </c>
      <c r="J29" s="46">
        <v>0</v>
      </c>
      <c r="K29" s="46">
        <v>0</v>
      </c>
      <c r="L29" s="46">
        <v>0</v>
      </c>
      <c r="M29" s="74">
        <v>9.51</v>
      </c>
      <c r="N29" s="73">
        <v>0</v>
      </c>
      <c r="O29" s="46">
        <v>0</v>
      </c>
      <c r="P29" s="46">
        <v>-24</v>
      </c>
      <c r="Q29" s="46">
        <v>0</v>
      </c>
      <c r="R29" s="46">
        <v>0</v>
      </c>
      <c r="S29" s="74">
        <v>0</v>
      </c>
      <c r="U29" s="73">
        <v>-24</v>
      </c>
      <c r="V29" s="74">
        <v>200.63</v>
      </c>
      <c r="W29">
        <v>191.12</v>
      </c>
      <c r="X29">
        <v>0</v>
      </c>
      <c r="Y29">
        <v>0</v>
      </c>
      <c r="Z29">
        <v>9.51</v>
      </c>
      <c r="AA29">
        <v>-24</v>
      </c>
    </row>
    <row r="30" spans="7:27">
      <c r="G30" t="s">
        <v>72</v>
      </c>
      <c r="H30" s="73">
        <v>221.72</v>
      </c>
      <c r="I30" s="46">
        <v>0</v>
      </c>
      <c r="J30" s="46">
        <v>0</v>
      </c>
      <c r="K30" s="46">
        <v>0</v>
      </c>
      <c r="L30" s="46">
        <v>0</v>
      </c>
      <c r="M30" s="74">
        <v>7.03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228.75</v>
      </c>
      <c r="W30">
        <v>221.72</v>
      </c>
      <c r="X30">
        <v>0</v>
      </c>
      <c r="Y30">
        <v>0</v>
      </c>
      <c r="Z30">
        <v>7.03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4.96</v>
      </c>
      <c r="W31">
        <v>0</v>
      </c>
      <c r="X31">
        <v>0</v>
      </c>
      <c r="Y31">
        <v>0</v>
      </c>
      <c r="Z31">
        <v>4.96</v>
      </c>
      <c r="AA31">
        <v>0</v>
      </c>
    </row>
    <row r="32" spans="7:27">
      <c r="G32" t="s">
        <v>74</v>
      </c>
      <c r="H32" s="73">
        <v>13.52</v>
      </c>
      <c r="I32" s="46">
        <v>2.2599999999999998</v>
      </c>
      <c r="J32" s="46">
        <v>0</v>
      </c>
      <c r="K32" s="46">
        <v>0</v>
      </c>
      <c r="L32" s="46">
        <v>4.55</v>
      </c>
      <c r="M32" s="74">
        <v>2.57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22.9</v>
      </c>
      <c r="W32">
        <v>13.52</v>
      </c>
      <c r="X32">
        <v>2.2599999999999998</v>
      </c>
      <c r="Y32">
        <v>4.55</v>
      </c>
      <c r="Z32">
        <v>2.57</v>
      </c>
      <c r="AA32">
        <v>0</v>
      </c>
    </row>
    <row r="33" spans="7:27">
      <c r="G33" t="s">
        <v>75</v>
      </c>
      <c r="H33" s="73">
        <v>24.6</v>
      </c>
      <c r="I33" s="46">
        <v>8.1999999999999993</v>
      </c>
      <c r="J33" s="46">
        <v>0</v>
      </c>
      <c r="K33" s="46">
        <v>0</v>
      </c>
      <c r="L33" s="46">
        <v>3.27</v>
      </c>
      <c r="M33" s="74">
        <v>2.0099999999999998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38.08</v>
      </c>
      <c r="W33">
        <v>24.6</v>
      </c>
      <c r="X33">
        <v>8.1999999999999993</v>
      </c>
      <c r="Y33">
        <v>3.27</v>
      </c>
      <c r="Z33">
        <v>2.0099999999999998</v>
      </c>
      <c r="AA33">
        <v>0</v>
      </c>
    </row>
    <row r="34" spans="7:27">
      <c r="G34" t="s">
        <v>76</v>
      </c>
      <c r="H34" s="73">
        <v>12.61</v>
      </c>
      <c r="I34" s="46">
        <v>4.05</v>
      </c>
      <c r="J34" s="46">
        <v>0</v>
      </c>
      <c r="K34" s="46">
        <v>0</v>
      </c>
      <c r="L34" s="46">
        <v>0.95</v>
      </c>
      <c r="M34" s="74">
        <v>0.38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17.989999999999998</v>
      </c>
      <c r="W34">
        <v>12.61</v>
      </c>
      <c r="X34">
        <v>4.05</v>
      </c>
      <c r="Y34">
        <v>0.95</v>
      </c>
      <c r="Z34">
        <v>0.38</v>
      </c>
      <c r="AA34">
        <v>0</v>
      </c>
    </row>
    <row r="35" spans="7:27">
      <c r="G35" t="s">
        <v>77</v>
      </c>
      <c r="H35" s="73">
        <v>88.48</v>
      </c>
      <c r="I35" s="46">
        <v>9.67</v>
      </c>
      <c r="J35" s="46">
        <v>0</v>
      </c>
      <c r="K35" s="46">
        <v>0</v>
      </c>
      <c r="L35" s="46">
        <v>4.84</v>
      </c>
      <c r="M35" s="74">
        <v>2.6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105.59</v>
      </c>
      <c r="W35">
        <v>88.48</v>
      </c>
      <c r="X35">
        <v>9.67</v>
      </c>
      <c r="Y35">
        <v>4.84</v>
      </c>
      <c r="Z35">
        <v>2.6</v>
      </c>
      <c r="AA35">
        <v>0</v>
      </c>
    </row>
    <row r="36" spans="7:27">
      <c r="G36" t="s">
        <v>78</v>
      </c>
      <c r="H36" s="73">
        <v>104.22</v>
      </c>
      <c r="I36" s="46">
        <v>11.82</v>
      </c>
      <c r="J36" s="46">
        <v>0</v>
      </c>
      <c r="K36" s="46">
        <v>0</v>
      </c>
      <c r="L36" s="46">
        <v>4.7300000000000004</v>
      </c>
      <c r="M36" s="74">
        <v>2.71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123.48</v>
      </c>
      <c r="W36">
        <v>104.22</v>
      </c>
      <c r="X36">
        <v>11.82</v>
      </c>
      <c r="Y36">
        <v>4.7300000000000004</v>
      </c>
      <c r="Z36">
        <v>2.71</v>
      </c>
      <c r="AA36">
        <v>0</v>
      </c>
    </row>
    <row r="37" spans="7:27">
      <c r="G37" t="s">
        <v>79</v>
      </c>
      <c r="H37" s="73">
        <v>86.16</v>
      </c>
      <c r="I37" s="46">
        <v>7.5</v>
      </c>
      <c r="J37" s="46">
        <v>0</v>
      </c>
      <c r="K37" s="46">
        <v>0</v>
      </c>
      <c r="L37" s="46">
        <v>4.0599999999999996</v>
      </c>
      <c r="M37" s="74">
        <v>2.5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100.22</v>
      </c>
      <c r="W37">
        <v>86.16</v>
      </c>
      <c r="X37">
        <v>7.5</v>
      </c>
      <c r="Y37">
        <v>4.0599999999999996</v>
      </c>
      <c r="Z37">
        <v>2.5</v>
      </c>
      <c r="AA37">
        <v>0</v>
      </c>
    </row>
    <row r="38" spans="7:27">
      <c r="G38" t="s">
        <v>80</v>
      </c>
      <c r="H38" s="73">
        <v>67.64</v>
      </c>
      <c r="I38" s="46">
        <v>2.13</v>
      </c>
      <c r="J38" s="46">
        <v>0</v>
      </c>
      <c r="K38" s="46">
        <v>0</v>
      </c>
      <c r="L38" s="46">
        <v>3.86</v>
      </c>
      <c r="M38" s="74">
        <v>2.68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76.31</v>
      </c>
      <c r="W38">
        <v>67.64</v>
      </c>
      <c r="X38">
        <v>2.13</v>
      </c>
      <c r="Y38">
        <v>3.86</v>
      </c>
      <c r="Z38">
        <v>2.68</v>
      </c>
      <c r="AA38">
        <v>0</v>
      </c>
    </row>
    <row r="39" spans="7:27">
      <c r="G39" t="s">
        <v>81</v>
      </c>
      <c r="H39" s="73">
        <v>121.31</v>
      </c>
      <c r="I39" s="46">
        <v>2.38</v>
      </c>
      <c r="J39" s="46">
        <v>0</v>
      </c>
      <c r="K39" s="46">
        <v>0</v>
      </c>
      <c r="L39" s="46">
        <v>4.3</v>
      </c>
      <c r="M39" s="74">
        <v>2.87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130.86000000000001</v>
      </c>
      <c r="W39">
        <v>121.31</v>
      </c>
      <c r="X39">
        <v>2.38</v>
      </c>
      <c r="Y39">
        <v>4.3</v>
      </c>
      <c r="Z39">
        <v>2.87</v>
      </c>
      <c r="AA39">
        <v>0</v>
      </c>
    </row>
    <row r="40" spans="7:27">
      <c r="G40" t="s">
        <v>82</v>
      </c>
      <c r="H40" s="73">
        <v>112.45</v>
      </c>
      <c r="I40" s="46">
        <v>8.16</v>
      </c>
      <c r="J40" s="46">
        <v>8.61</v>
      </c>
      <c r="K40" s="46">
        <v>0</v>
      </c>
      <c r="L40" s="46">
        <v>4.62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133.84</v>
      </c>
      <c r="W40">
        <v>112.45</v>
      </c>
      <c r="X40">
        <v>8.16</v>
      </c>
      <c r="Y40">
        <v>4.62</v>
      </c>
      <c r="Z40">
        <v>0</v>
      </c>
      <c r="AA40">
        <v>8.61</v>
      </c>
    </row>
    <row r="41" spans="7:27">
      <c r="G41" t="s">
        <v>83</v>
      </c>
      <c r="H41" s="73">
        <v>234.68</v>
      </c>
      <c r="I41" s="46">
        <v>4.29</v>
      </c>
      <c r="J41" s="46">
        <v>27.06</v>
      </c>
      <c r="K41" s="46">
        <v>0</v>
      </c>
      <c r="L41" s="46">
        <v>2.29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268.32</v>
      </c>
      <c r="W41">
        <v>234.68</v>
      </c>
      <c r="X41">
        <v>4.29</v>
      </c>
      <c r="Y41">
        <v>2.29</v>
      </c>
      <c r="Z41">
        <v>0</v>
      </c>
      <c r="AA41">
        <v>27.06</v>
      </c>
    </row>
    <row r="42" spans="7:27">
      <c r="G42" t="s">
        <v>84</v>
      </c>
      <c r="H42" s="73">
        <v>278.69</v>
      </c>
      <c r="I42" s="46">
        <v>1.5</v>
      </c>
      <c r="J42" s="46">
        <v>41.24</v>
      </c>
      <c r="K42" s="46">
        <v>0</v>
      </c>
      <c r="L42" s="46">
        <v>1.5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322.93</v>
      </c>
      <c r="W42">
        <v>278.69</v>
      </c>
      <c r="X42">
        <v>1.5</v>
      </c>
      <c r="Y42">
        <v>1.5</v>
      </c>
      <c r="Z42">
        <v>0</v>
      </c>
      <c r="AA42">
        <v>41.24</v>
      </c>
    </row>
    <row r="43" spans="7:27">
      <c r="G43" t="s">
        <v>85</v>
      </c>
      <c r="H43" s="73">
        <v>365.91</v>
      </c>
      <c r="I43" s="46">
        <v>0</v>
      </c>
      <c r="J43" s="46">
        <v>62.43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428.34</v>
      </c>
      <c r="W43">
        <v>365.91</v>
      </c>
      <c r="X43">
        <v>0</v>
      </c>
      <c r="Y43">
        <v>0</v>
      </c>
      <c r="Z43">
        <v>0</v>
      </c>
      <c r="AA43">
        <v>62.43</v>
      </c>
    </row>
    <row r="44" spans="7:27">
      <c r="G44" t="s">
        <v>86</v>
      </c>
      <c r="H44" s="73">
        <v>346.71</v>
      </c>
      <c r="I44" s="46">
        <v>0</v>
      </c>
      <c r="J44" s="46">
        <v>73.95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420.66</v>
      </c>
      <c r="W44">
        <v>346.71</v>
      </c>
      <c r="X44">
        <v>0</v>
      </c>
      <c r="Y44">
        <v>0</v>
      </c>
      <c r="Z44">
        <v>0</v>
      </c>
      <c r="AA44">
        <v>73.95</v>
      </c>
    </row>
    <row r="45" spans="7:27">
      <c r="G45" t="s">
        <v>87</v>
      </c>
      <c r="H45" s="73">
        <v>313.08999999999997</v>
      </c>
      <c r="I45" s="46">
        <v>0</v>
      </c>
      <c r="J45" s="46">
        <v>71.069999999999993</v>
      </c>
      <c r="K45" s="46">
        <v>0</v>
      </c>
      <c r="L45" s="46">
        <v>0</v>
      </c>
      <c r="M45" s="74">
        <v>5.86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390.02</v>
      </c>
      <c r="W45">
        <v>313.08999999999997</v>
      </c>
      <c r="X45">
        <v>0</v>
      </c>
      <c r="Y45">
        <v>0</v>
      </c>
      <c r="Z45">
        <v>5.86</v>
      </c>
      <c r="AA45">
        <v>71.069999999999993</v>
      </c>
    </row>
    <row r="46" spans="7:27">
      <c r="G46" t="s">
        <v>88</v>
      </c>
      <c r="H46" s="73">
        <v>278.52</v>
      </c>
      <c r="I46" s="46">
        <v>0</v>
      </c>
      <c r="J46" s="46">
        <v>62.43</v>
      </c>
      <c r="K46" s="46">
        <v>0</v>
      </c>
      <c r="L46" s="46">
        <v>0</v>
      </c>
      <c r="M46" s="74">
        <v>6.91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347.86</v>
      </c>
      <c r="W46">
        <v>278.52</v>
      </c>
      <c r="X46">
        <v>0</v>
      </c>
      <c r="Y46">
        <v>0</v>
      </c>
      <c r="Z46">
        <v>6.91</v>
      </c>
      <c r="AA46">
        <v>62.43</v>
      </c>
    </row>
    <row r="47" spans="7:27">
      <c r="G47" t="s">
        <v>89</v>
      </c>
      <c r="H47" s="73">
        <v>237.22</v>
      </c>
      <c r="I47" s="46">
        <v>0</v>
      </c>
      <c r="J47" s="46">
        <v>45.14</v>
      </c>
      <c r="K47" s="46">
        <v>0</v>
      </c>
      <c r="L47" s="46">
        <v>0</v>
      </c>
      <c r="M47" s="74">
        <v>5.28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287.64</v>
      </c>
      <c r="W47">
        <v>237.22</v>
      </c>
      <c r="X47">
        <v>0</v>
      </c>
      <c r="Y47">
        <v>0</v>
      </c>
      <c r="Z47">
        <v>5.28</v>
      </c>
      <c r="AA47">
        <v>45.14</v>
      </c>
    </row>
    <row r="48" spans="7:27">
      <c r="G48" t="s">
        <v>90</v>
      </c>
      <c r="H48" s="73">
        <v>217.05</v>
      </c>
      <c r="I48" s="46">
        <v>0</v>
      </c>
      <c r="J48" s="46">
        <v>28.81</v>
      </c>
      <c r="K48" s="46">
        <v>0</v>
      </c>
      <c r="L48" s="46">
        <v>0</v>
      </c>
      <c r="M48" s="74">
        <v>3.65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249.51</v>
      </c>
      <c r="W48">
        <v>217.05</v>
      </c>
      <c r="X48">
        <v>0</v>
      </c>
      <c r="Y48">
        <v>0</v>
      </c>
      <c r="Z48">
        <v>3.65</v>
      </c>
      <c r="AA48">
        <v>28.81</v>
      </c>
    </row>
    <row r="49" spans="7:27">
      <c r="G49" t="s">
        <v>91</v>
      </c>
      <c r="H49" s="73">
        <v>198.8</v>
      </c>
      <c r="I49" s="46">
        <v>0</v>
      </c>
      <c r="J49" s="46">
        <v>19.21</v>
      </c>
      <c r="K49" s="46">
        <v>0</v>
      </c>
      <c r="L49" s="46">
        <v>0</v>
      </c>
      <c r="M49" s="74">
        <v>3.46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221.47</v>
      </c>
      <c r="W49">
        <v>198.8</v>
      </c>
      <c r="X49">
        <v>0</v>
      </c>
      <c r="Y49">
        <v>0</v>
      </c>
      <c r="Z49">
        <v>3.46</v>
      </c>
      <c r="AA49">
        <v>19.21</v>
      </c>
    </row>
    <row r="50" spans="7:27">
      <c r="G50" t="s">
        <v>92</v>
      </c>
      <c r="H50" s="73">
        <v>169.99</v>
      </c>
      <c r="I50" s="46">
        <v>0</v>
      </c>
      <c r="J50" s="46">
        <v>0</v>
      </c>
      <c r="K50" s="46">
        <v>0</v>
      </c>
      <c r="L50" s="46">
        <v>0</v>
      </c>
      <c r="M50" s="74">
        <v>3.27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173.26</v>
      </c>
      <c r="W50">
        <v>169.99</v>
      </c>
      <c r="X50">
        <v>0</v>
      </c>
      <c r="Y50">
        <v>0</v>
      </c>
      <c r="Z50">
        <v>3.27</v>
      </c>
      <c r="AA50">
        <v>0</v>
      </c>
    </row>
    <row r="51" spans="7:27">
      <c r="G51" t="s">
        <v>93</v>
      </c>
      <c r="H51" s="73">
        <v>136.37</v>
      </c>
      <c r="I51" s="46">
        <v>0</v>
      </c>
      <c r="J51" s="46">
        <v>0</v>
      </c>
      <c r="K51" s="46">
        <v>0</v>
      </c>
      <c r="L51" s="46">
        <v>0</v>
      </c>
      <c r="M51" s="74">
        <v>3.27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139.63999999999999</v>
      </c>
      <c r="W51">
        <v>136.37</v>
      </c>
      <c r="X51">
        <v>0</v>
      </c>
      <c r="Y51">
        <v>0</v>
      </c>
      <c r="Z51">
        <v>3.27</v>
      </c>
      <c r="AA51">
        <v>0</v>
      </c>
    </row>
    <row r="52" spans="7:27">
      <c r="G52" t="s">
        <v>94</v>
      </c>
      <c r="H52" s="73">
        <v>106.61</v>
      </c>
      <c r="I52" s="46">
        <v>0</v>
      </c>
      <c r="J52" s="46">
        <v>0</v>
      </c>
      <c r="K52" s="46">
        <v>0</v>
      </c>
      <c r="L52" s="46">
        <v>0</v>
      </c>
      <c r="M52" s="74">
        <v>2.59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109.2</v>
      </c>
      <c r="W52">
        <v>106.61</v>
      </c>
      <c r="X52">
        <v>0</v>
      </c>
      <c r="Y52">
        <v>0</v>
      </c>
      <c r="Z52">
        <v>2.59</v>
      </c>
      <c r="AA52">
        <v>0</v>
      </c>
    </row>
    <row r="53" spans="7:27">
      <c r="G53" t="s">
        <v>95</v>
      </c>
      <c r="H53" s="73">
        <v>72.03</v>
      </c>
      <c r="I53" s="46">
        <v>0</v>
      </c>
      <c r="J53" s="46">
        <v>0</v>
      </c>
      <c r="K53" s="46">
        <v>0</v>
      </c>
      <c r="L53" s="46">
        <v>0</v>
      </c>
      <c r="M53" s="74">
        <v>1.73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73.760000000000005</v>
      </c>
      <c r="W53">
        <v>72.03</v>
      </c>
      <c r="X53">
        <v>0</v>
      </c>
      <c r="Y53">
        <v>0</v>
      </c>
      <c r="Z53">
        <v>1.73</v>
      </c>
      <c r="AA53">
        <v>0</v>
      </c>
    </row>
    <row r="54" spans="7:27">
      <c r="G54" t="s">
        <v>96</v>
      </c>
      <c r="H54" s="73">
        <v>40.340000000000003</v>
      </c>
      <c r="I54" s="46">
        <v>0</v>
      </c>
      <c r="J54" s="46">
        <v>0</v>
      </c>
      <c r="K54" s="46">
        <v>0</v>
      </c>
      <c r="L54" s="46">
        <v>0</v>
      </c>
      <c r="M54" s="74">
        <v>2.59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42.93</v>
      </c>
      <c r="W54">
        <v>40.340000000000003</v>
      </c>
      <c r="X54">
        <v>0</v>
      </c>
      <c r="Y54">
        <v>0</v>
      </c>
      <c r="Z54">
        <v>2.59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2.69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2.69</v>
      </c>
      <c r="W55">
        <v>0</v>
      </c>
      <c r="X55">
        <v>0</v>
      </c>
      <c r="Y55">
        <v>0</v>
      </c>
      <c r="Z55">
        <v>2.69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2.02</v>
      </c>
      <c r="W56">
        <v>0</v>
      </c>
      <c r="X56">
        <v>0</v>
      </c>
      <c r="Y56">
        <v>0</v>
      </c>
      <c r="Z56">
        <v>2.02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2.4</v>
      </c>
      <c r="W57">
        <v>0</v>
      </c>
      <c r="X57">
        <v>0</v>
      </c>
      <c r="Y57">
        <v>0</v>
      </c>
      <c r="Z57">
        <v>2.4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2.79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2.79</v>
      </c>
      <c r="W58">
        <v>0</v>
      </c>
      <c r="X58">
        <v>0</v>
      </c>
      <c r="Y58">
        <v>0</v>
      </c>
      <c r="Z58">
        <v>2.79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3.75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3.75</v>
      </c>
      <c r="W59">
        <v>0</v>
      </c>
      <c r="X59">
        <v>0</v>
      </c>
      <c r="Y59">
        <v>0</v>
      </c>
      <c r="Z59">
        <v>3.75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4.99</v>
      </c>
      <c r="W60">
        <v>0</v>
      </c>
      <c r="X60">
        <v>0</v>
      </c>
      <c r="Y60">
        <v>0</v>
      </c>
      <c r="Z60">
        <v>4.99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6.43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6.43</v>
      </c>
      <c r="W61">
        <v>0</v>
      </c>
      <c r="X61">
        <v>0</v>
      </c>
      <c r="Y61">
        <v>0</v>
      </c>
      <c r="Z61">
        <v>6.43</v>
      </c>
      <c r="AA61">
        <v>0</v>
      </c>
    </row>
    <row r="62" spans="7:27">
      <c r="G62" t="s">
        <v>104</v>
      </c>
      <c r="H62" s="73">
        <v>10.56</v>
      </c>
      <c r="I62" s="46">
        <v>0</v>
      </c>
      <c r="J62" s="46">
        <v>0</v>
      </c>
      <c r="K62" s="46">
        <v>0</v>
      </c>
      <c r="L62" s="46">
        <v>0</v>
      </c>
      <c r="M62" s="74">
        <v>8.26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18.82</v>
      </c>
      <c r="W62">
        <v>10.56</v>
      </c>
      <c r="X62">
        <v>0</v>
      </c>
      <c r="Y62">
        <v>0</v>
      </c>
      <c r="Z62">
        <v>8.26</v>
      </c>
      <c r="AA62">
        <v>0</v>
      </c>
    </row>
    <row r="63" spans="7:27">
      <c r="G63" t="s">
        <v>105</v>
      </c>
      <c r="H63" s="73">
        <v>29.77</v>
      </c>
      <c r="I63" s="46">
        <v>0</v>
      </c>
      <c r="J63" s="46">
        <v>0</v>
      </c>
      <c r="K63" s="46">
        <v>0</v>
      </c>
      <c r="L63" s="46">
        <v>0</v>
      </c>
      <c r="M63" s="74">
        <v>9.51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39.28</v>
      </c>
      <c r="W63">
        <v>29.77</v>
      </c>
      <c r="X63">
        <v>0</v>
      </c>
      <c r="Y63">
        <v>0</v>
      </c>
      <c r="Z63">
        <v>9.51</v>
      </c>
      <c r="AA63">
        <v>0</v>
      </c>
    </row>
    <row r="64" spans="7:27">
      <c r="G64" t="s">
        <v>106</v>
      </c>
      <c r="H64" s="73">
        <v>41.3</v>
      </c>
      <c r="I64" s="46">
        <v>0</v>
      </c>
      <c r="J64" s="46">
        <v>0</v>
      </c>
      <c r="K64" s="46">
        <v>0</v>
      </c>
      <c r="L64" s="46">
        <v>0</v>
      </c>
      <c r="M64" s="74">
        <v>9.51</v>
      </c>
      <c r="N64" s="73">
        <v>0</v>
      </c>
      <c r="O64" s="46">
        <v>-60</v>
      </c>
      <c r="P64" s="46">
        <v>-114</v>
      </c>
      <c r="Q64" s="46">
        <v>0</v>
      </c>
      <c r="R64" s="46">
        <v>0</v>
      </c>
      <c r="S64" s="74">
        <v>0</v>
      </c>
      <c r="U64" s="73">
        <v>-174</v>
      </c>
      <c r="V64" s="74">
        <v>50.81</v>
      </c>
      <c r="W64">
        <v>41.3</v>
      </c>
      <c r="X64">
        <v>-60</v>
      </c>
      <c r="Y64">
        <v>0</v>
      </c>
      <c r="Z64">
        <v>9.51</v>
      </c>
      <c r="AA64">
        <v>-114</v>
      </c>
    </row>
    <row r="65" spans="7:27">
      <c r="G65" t="s">
        <v>107</v>
      </c>
      <c r="H65" s="73">
        <v>70.11</v>
      </c>
      <c r="I65" s="46">
        <v>0</v>
      </c>
      <c r="J65" s="46">
        <v>0</v>
      </c>
      <c r="K65" s="46">
        <v>0</v>
      </c>
      <c r="L65" s="46">
        <v>0</v>
      </c>
      <c r="M65" s="74">
        <v>9.51</v>
      </c>
      <c r="N65" s="73">
        <v>0</v>
      </c>
      <c r="O65" s="46">
        <v>-50</v>
      </c>
      <c r="P65" s="46">
        <v>-101</v>
      </c>
      <c r="Q65" s="46">
        <v>0</v>
      </c>
      <c r="R65" s="46">
        <v>0</v>
      </c>
      <c r="S65" s="74">
        <v>0</v>
      </c>
      <c r="U65" s="73">
        <v>-151</v>
      </c>
      <c r="V65" s="74">
        <v>79.62</v>
      </c>
      <c r="W65">
        <v>70.11</v>
      </c>
      <c r="X65">
        <v>-50</v>
      </c>
      <c r="Y65">
        <v>0</v>
      </c>
      <c r="Z65">
        <v>9.51</v>
      </c>
      <c r="AA65">
        <v>-101</v>
      </c>
    </row>
    <row r="66" spans="7:27">
      <c r="G66" t="s">
        <v>108</v>
      </c>
      <c r="H66" s="73">
        <v>110.45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-35</v>
      </c>
      <c r="P66" s="46">
        <v>-88</v>
      </c>
      <c r="Q66" s="46">
        <v>0</v>
      </c>
      <c r="R66" s="46">
        <v>0</v>
      </c>
      <c r="S66" s="74">
        <v>0</v>
      </c>
      <c r="U66" s="73">
        <v>-123</v>
      </c>
      <c r="V66" s="74">
        <v>110.45</v>
      </c>
      <c r="W66">
        <v>110.45</v>
      </c>
      <c r="X66">
        <v>-35</v>
      </c>
      <c r="Y66">
        <v>0</v>
      </c>
      <c r="Z66">
        <v>0</v>
      </c>
      <c r="AA66">
        <v>-88</v>
      </c>
    </row>
    <row r="67" spans="7:27">
      <c r="G67" t="s">
        <v>109</v>
      </c>
      <c r="H67" s="73">
        <v>151.74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-15</v>
      </c>
      <c r="P67" s="46">
        <v>-93</v>
      </c>
      <c r="Q67" s="46">
        <v>0</v>
      </c>
      <c r="R67" s="46">
        <v>0</v>
      </c>
      <c r="S67" s="74">
        <v>0</v>
      </c>
      <c r="U67" s="73">
        <v>-108</v>
      </c>
      <c r="V67" s="74">
        <v>151.74</v>
      </c>
      <c r="W67">
        <v>151.74</v>
      </c>
      <c r="X67">
        <v>-15</v>
      </c>
      <c r="Y67">
        <v>0</v>
      </c>
      <c r="Z67">
        <v>0</v>
      </c>
      <c r="AA67">
        <v>-93</v>
      </c>
    </row>
    <row r="68" spans="7:27">
      <c r="G68" t="s">
        <v>110</v>
      </c>
      <c r="H68" s="73">
        <v>138.36000000000001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-20</v>
      </c>
      <c r="V68" s="74">
        <v>138.36000000000001</v>
      </c>
      <c r="W68">
        <v>138.36000000000001</v>
      </c>
      <c r="X68">
        <v>0</v>
      </c>
      <c r="Y68">
        <v>0</v>
      </c>
      <c r="Z68">
        <v>0</v>
      </c>
      <c r="AA68">
        <v>-20</v>
      </c>
    </row>
    <row r="69" spans="7:27">
      <c r="G69" t="s">
        <v>111</v>
      </c>
      <c r="H69" s="73">
        <v>129.01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129.01</v>
      </c>
      <c r="W69">
        <v>129.01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68.53</v>
      </c>
      <c r="I70" s="46">
        <v>1.72</v>
      </c>
      <c r="J70" s="46">
        <v>0</v>
      </c>
      <c r="K70" s="46">
        <v>0</v>
      </c>
      <c r="L70" s="46">
        <v>0</v>
      </c>
      <c r="M70" s="74">
        <v>1.1200000000000001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71.37</v>
      </c>
      <c r="W70">
        <v>68.53</v>
      </c>
      <c r="X70">
        <v>1.72</v>
      </c>
      <c r="Y70">
        <v>0</v>
      </c>
      <c r="Z70">
        <v>1.1200000000000001</v>
      </c>
      <c r="AA70">
        <v>0</v>
      </c>
    </row>
    <row r="71" spans="7:27">
      <c r="G71" t="s">
        <v>113</v>
      </c>
      <c r="H71" s="73">
        <v>0</v>
      </c>
      <c r="I71" s="46">
        <v>0.75</v>
      </c>
      <c r="J71" s="46">
        <v>0</v>
      </c>
      <c r="K71" s="46">
        <v>0</v>
      </c>
      <c r="L71" s="46">
        <v>0.12</v>
      </c>
      <c r="M71" s="74">
        <v>0.11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0.98</v>
      </c>
      <c r="W71">
        <v>0</v>
      </c>
      <c r="X71">
        <v>0.75</v>
      </c>
      <c r="Y71">
        <v>0.12</v>
      </c>
      <c r="Z71">
        <v>0.11</v>
      </c>
      <c r="AA71">
        <v>0</v>
      </c>
    </row>
    <row r="72" spans="7:27">
      <c r="G72" t="s">
        <v>114</v>
      </c>
      <c r="H72" s="73">
        <v>0.01</v>
      </c>
      <c r="I72" s="46">
        <v>0.13</v>
      </c>
      <c r="J72" s="46">
        <v>0.01</v>
      </c>
      <c r="K72" s="46">
        <v>0</v>
      </c>
      <c r="L72" s="46">
        <v>0.02</v>
      </c>
      <c r="M72" s="74">
        <v>0.01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0.18</v>
      </c>
      <c r="W72">
        <v>0.01</v>
      </c>
      <c r="X72">
        <v>0.13</v>
      </c>
      <c r="Y72">
        <v>0.02</v>
      </c>
      <c r="Z72">
        <v>0.01</v>
      </c>
      <c r="AA72">
        <v>0.01</v>
      </c>
    </row>
    <row r="73" spans="7:27">
      <c r="G73" t="s">
        <v>115</v>
      </c>
      <c r="H73" s="73">
        <v>0.01</v>
      </c>
      <c r="I73" s="46">
        <v>0.03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0.04</v>
      </c>
      <c r="W73">
        <v>0.01</v>
      </c>
      <c r="X73">
        <v>0.03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0.89</v>
      </c>
      <c r="J74" s="46">
        <v>0</v>
      </c>
      <c r="K74" s="46">
        <v>0</v>
      </c>
      <c r="L74" s="46">
        <v>0.12</v>
      </c>
      <c r="M74" s="74">
        <v>0.08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1.0900000000000001</v>
      </c>
      <c r="W74">
        <v>0</v>
      </c>
      <c r="X74">
        <v>0.89</v>
      </c>
      <c r="Y74">
        <v>0.12</v>
      </c>
      <c r="Z74">
        <v>0.08</v>
      </c>
      <c r="AA74">
        <v>0</v>
      </c>
    </row>
    <row r="75" spans="7:27">
      <c r="G75" t="s">
        <v>117</v>
      </c>
      <c r="H75" s="73">
        <v>10.61</v>
      </c>
      <c r="I75" s="46">
        <v>12.94</v>
      </c>
      <c r="J75" s="46">
        <v>0</v>
      </c>
      <c r="K75" s="46">
        <v>0</v>
      </c>
      <c r="L75" s="46">
        <v>2.06</v>
      </c>
      <c r="M75" s="74">
        <v>1.27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26.88</v>
      </c>
      <c r="W75">
        <v>10.61</v>
      </c>
      <c r="X75">
        <v>12.94</v>
      </c>
      <c r="Y75">
        <v>2.06</v>
      </c>
      <c r="Z75">
        <v>1.27</v>
      </c>
      <c r="AA75">
        <v>0</v>
      </c>
    </row>
    <row r="76" spans="7:27">
      <c r="G76" t="s">
        <v>118</v>
      </c>
      <c r="H76" s="73">
        <v>2.6</v>
      </c>
      <c r="I76" s="46">
        <v>11.83</v>
      </c>
      <c r="J76" s="46">
        <v>0</v>
      </c>
      <c r="K76" s="46">
        <v>0</v>
      </c>
      <c r="L76" s="46">
        <v>2.4500000000000002</v>
      </c>
      <c r="M76" s="74">
        <v>1.52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18.399999999999999</v>
      </c>
      <c r="W76">
        <v>2.6</v>
      </c>
      <c r="X76">
        <v>11.83</v>
      </c>
      <c r="Y76">
        <v>2.4500000000000002</v>
      </c>
      <c r="Z76">
        <v>1.52</v>
      </c>
      <c r="AA76">
        <v>0</v>
      </c>
    </row>
    <row r="77" spans="7:27">
      <c r="G77" t="s">
        <v>119</v>
      </c>
      <c r="H77" s="73">
        <v>0</v>
      </c>
      <c r="I77" s="46">
        <v>12.65</v>
      </c>
      <c r="J77" s="46">
        <v>0</v>
      </c>
      <c r="K77" s="46">
        <v>0</v>
      </c>
      <c r="L77" s="46">
        <v>3.47</v>
      </c>
      <c r="M77" s="74">
        <v>2.02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18.14</v>
      </c>
      <c r="W77">
        <v>0</v>
      </c>
      <c r="X77">
        <v>12.65</v>
      </c>
      <c r="Y77">
        <v>3.47</v>
      </c>
      <c r="Z77">
        <v>2.02</v>
      </c>
      <c r="AA77">
        <v>0</v>
      </c>
    </row>
    <row r="78" spans="7:27">
      <c r="G78" t="s">
        <v>120</v>
      </c>
      <c r="H78" s="73">
        <v>0</v>
      </c>
      <c r="I78" s="46">
        <v>5.97</v>
      </c>
      <c r="J78" s="46">
        <v>0</v>
      </c>
      <c r="K78" s="46">
        <v>0</v>
      </c>
      <c r="L78" s="46">
        <v>4.0599999999999996</v>
      </c>
      <c r="M78" s="74">
        <v>2.34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12.37</v>
      </c>
      <c r="W78">
        <v>0</v>
      </c>
      <c r="X78">
        <v>5.97</v>
      </c>
      <c r="Y78">
        <v>4.0599999999999996</v>
      </c>
      <c r="Z78">
        <v>2.34</v>
      </c>
      <c r="AA78">
        <v>0</v>
      </c>
    </row>
    <row r="79" spans="7:27">
      <c r="G79" t="s">
        <v>121</v>
      </c>
      <c r="H79" s="73">
        <v>264.20999999999998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-4</v>
      </c>
      <c r="Q79" s="46">
        <v>0</v>
      </c>
      <c r="R79" s="46">
        <v>0</v>
      </c>
      <c r="S79" s="74">
        <v>0</v>
      </c>
      <c r="U79" s="73">
        <v>-4</v>
      </c>
      <c r="V79" s="74">
        <v>264.20999999999998</v>
      </c>
      <c r="W79">
        <v>264.20999999999998</v>
      </c>
      <c r="X79">
        <v>0</v>
      </c>
      <c r="Y79">
        <v>0</v>
      </c>
      <c r="Z79">
        <v>0</v>
      </c>
      <c r="AA79">
        <v>-4</v>
      </c>
    </row>
    <row r="80" spans="7:27">
      <c r="G80" t="s">
        <v>122</v>
      </c>
      <c r="H80" s="73">
        <v>350.04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350.04</v>
      </c>
      <c r="W80">
        <v>350.04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408.26</v>
      </c>
      <c r="I81" s="46">
        <v>0</v>
      </c>
      <c r="J81" s="46">
        <v>0</v>
      </c>
      <c r="K81" s="46">
        <v>0</v>
      </c>
      <c r="L81" s="46">
        <v>0</v>
      </c>
      <c r="M81" s="74">
        <v>2.73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410.99</v>
      </c>
      <c r="W81">
        <v>408.26</v>
      </c>
      <c r="X81">
        <v>0</v>
      </c>
      <c r="Y81">
        <v>0</v>
      </c>
      <c r="Z81">
        <v>2.73</v>
      </c>
      <c r="AA81">
        <v>0</v>
      </c>
    </row>
    <row r="82" spans="7:27">
      <c r="G82" t="s">
        <v>124</v>
      </c>
      <c r="H82" s="73">
        <v>337.58</v>
      </c>
      <c r="I82" s="46">
        <v>0</v>
      </c>
      <c r="J82" s="46">
        <v>0</v>
      </c>
      <c r="K82" s="46">
        <v>0</v>
      </c>
      <c r="L82" s="46">
        <v>0</v>
      </c>
      <c r="M82" s="74">
        <v>9.51</v>
      </c>
      <c r="N82" s="73">
        <v>0</v>
      </c>
      <c r="O82" s="46">
        <v>0</v>
      </c>
      <c r="P82" s="46">
        <v>-34</v>
      </c>
      <c r="Q82" s="46">
        <v>0</v>
      </c>
      <c r="R82" s="46">
        <v>0</v>
      </c>
      <c r="S82" s="74">
        <v>0</v>
      </c>
      <c r="U82" s="73">
        <v>-34</v>
      </c>
      <c r="V82" s="74">
        <v>347.09</v>
      </c>
      <c r="W82">
        <v>337.58</v>
      </c>
      <c r="X82">
        <v>0</v>
      </c>
      <c r="Y82">
        <v>0</v>
      </c>
      <c r="Z82">
        <v>9.51</v>
      </c>
      <c r="AA82">
        <v>-34</v>
      </c>
    </row>
    <row r="83" spans="7:27">
      <c r="G83" t="s">
        <v>125</v>
      </c>
      <c r="H83" s="73">
        <v>364.95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-30</v>
      </c>
      <c r="P83" s="46">
        <v>-102</v>
      </c>
      <c r="Q83" s="46">
        <v>0</v>
      </c>
      <c r="R83" s="46">
        <v>0</v>
      </c>
      <c r="S83" s="74">
        <v>0</v>
      </c>
      <c r="U83" s="73">
        <v>-132</v>
      </c>
      <c r="V83" s="74">
        <v>374.46</v>
      </c>
      <c r="W83">
        <v>364.95</v>
      </c>
      <c r="X83">
        <v>-30</v>
      </c>
      <c r="Y83">
        <v>0</v>
      </c>
      <c r="Z83">
        <v>9.51</v>
      </c>
      <c r="AA83">
        <v>-102</v>
      </c>
    </row>
    <row r="84" spans="7:27">
      <c r="G84" t="s">
        <v>126</v>
      </c>
      <c r="H84" s="73">
        <v>377.44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-25</v>
      </c>
      <c r="P84" s="46">
        <v>-84</v>
      </c>
      <c r="Q84" s="46">
        <v>0</v>
      </c>
      <c r="R84" s="46">
        <v>0</v>
      </c>
      <c r="S84" s="74">
        <v>0</v>
      </c>
      <c r="U84" s="73">
        <v>-109</v>
      </c>
      <c r="V84" s="74">
        <v>386.95</v>
      </c>
      <c r="W84">
        <v>377.44</v>
      </c>
      <c r="X84">
        <v>-25</v>
      </c>
      <c r="Y84">
        <v>0</v>
      </c>
      <c r="Z84">
        <v>9.51</v>
      </c>
      <c r="AA84">
        <v>-84</v>
      </c>
    </row>
    <row r="85" spans="7:27">
      <c r="G85" t="s">
        <v>127</v>
      </c>
      <c r="H85" s="73">
        <v>359.18</v>
      </c>
      <c r="I85" s="46">
        <v>0</v>
      </c>
      <c r="J85" s="46">
        <v>0</v>
      </c>
      <c r="K85" s="46">
        <v>0</v>
      </c>
      <c r="L85" s="46">
        <v>0</v>
      </c>
      <c r="M85" s="74">
        <v>7.88</v>
      </c>
      <c r="N85" s="73">
        <v>0</v>
      </c>
      <c r="O85" s="46">
        <v>-65</v>
      </c>
      <c r="P85" s="46">
        <v>-123</v>
      </c>
      <c r="Q85" s="46">
        <v>0</v>
      </c>
      <c r="R85" s="46">
        <v>0</v>
      </c>
      <c r="S85" s="74">
        <v>0</v>
      </c>
      <c r="U85" s="73">
        <v>-188</v>
      </c>
      <c r="V85" s="74">
        <v>367.06</v>
      </c>
      <c r="W85">
        <v>359.18</v>
      </c>
      <c r="X85">
        <v>-65</v>
      </c>
      <c r="Y85">
        <v>0</v>
      </c>
      <c r="Z85">
        <v>7.88</v>
      </c>
      <c r="AA85">
        <v>-123</v>
      </c>
    </row>
    <row r="86" spans="7:27">
      <c r="G86" t="s">
        <v>128</v>
      </c>
      <c r="H86" s="73">
        <v>339.02</v>
      </c>
      <c r="I86" s="46">
        <v>0</v>
      </c>
      <c r="J86" s="46">
        <v>0</v>
      </c>
      <c r="K86" s="46">
        <v>0</v>
      </c>
      <c r="L86" s="46">
        <v>0</v>
      </c>
      <c r="M86" s="74">
        <v>7.01</v>
      </c>
      <c r="N86" s="73">
        <v>0</v>
      </c>
      <c r="O86" s="46">
        <v>-9</v>
      </c>
      <c r="P86" s="46">
        <v>-158</v>
      </c>
      <c r="Q86" s="46">
        <v>0</v>
      </c>
      <c r="R86" s="46">
        <v>0</v>
      </c>
      <c r="S86" s="74">
        <v>0</v>
      </c>
      <c r="U86" s="73">
        <v>-167</v>
      </c>
      <c r="V86" s="74">
        <v>346.03</v>
      </c>
      <c r="W86">
        <v>339.02</v>
      </c>
      <c r="X86">
        <v>-9</v>
      </c>
      <c r="Y86">
        <v>0</v>
      </c>
      <c r="Z86">
        <v>7.01</v>
      </c>
      <c r="AA86">
        <v>-158</v>
      </c>
    </row>
    <row r="87" spans="7:27">
      <c r="G87" t="s">
        <v>129</v>
      </c>
      <c r="H87" s="73">
        <v>310.20999999999998</v>
      </c>
      <c r="I87" s="46">
        <v>0</v>
      </c>
      <c r="J87" s="46">
        <v>0</v>
      </c>
      <c r="K87" s="46">
        <v>0</v>
      </c>
      <c r="L87" s="46">
        <v>0</v>
      </c>
      <c r="M87" s="74">
        <v>7.68</v>
      </c>
      <c r="N87" s="73">
        <v>0</v>
      </c>
      <c r="O87" s="46">
        <v>-29</v>
      </c>
      <c r="P87" s="46">
        <v>-143.66999999999999</v>
      </c>
      <c r="Q87" s="46">
        <v>0</v>
      </c>
      <c r="R87" s="46">
        <v>0</v>
      </c>
      <c r="S87" s="74">
        <v>0</v>
      </c>
      <c r="U87" s="73">
        <v>-172.67</v>
      </c>
      <c r="V87" s="74">
        <v>317.89</v>
      </c>
      <c r="W87">
        <v>310.20999999999998</v>
      </c>
      <c r="X87">
        <v>-29</v>
      </c>
      <c r="Y87">
        <v>0</v>
      </c>
      <c r="Z87">
        <v>7.68</v>
      </c>
      <c r="AA87">
        <v>-143.66999999999999</v>
      </c>
    </row>
    <row r="88" spans="7:27">
      <c r="G88" t="s">
        <v>130</v>
      </c>
      <c r="H88" s="73">
        <v>281.39999999999998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-22</v>
      </c>
      <c r="P88" s="46">
        <v>0</v>
      </c>
      <c r="Q88" s="46">
        <v>0</v>
      </c>
      <c r="R88" s="46">
        <v>0</v>
      </c>
      <c r="S88" s="74">
        <v>0</v>
      </c>
      <c r="U88" s="73">
        <v>-22</v>
      </c>
      <c r="V88" s="74">
        <v>290.91000000000003</v>
      </c>
      <c r="W88">
        <v>281.39999999999998</v>
      </c>
      <c r="X88">
        <v>-22</v>
      </c>
      <c r="Y88">
        <v>0</v>
      </c>
      <c r="Z88">
        <v>9.51</v>
      </c>
      <c r="AA88">
        <v>0</v>
      </c>
    </row>
    <row r="89" spans="7:27">
      <c r="G89" t="s">
        <v>131</v>
      </c>
      <c r="H89" s="73">
        <v>253.54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-32</v>
      </c>
      <c r="P89" s="46">
        <v>0</v>
      </c>
      <c r="Q89" s="46">
        <v>0</v>
      </c>
      <c r="R89" s="46">
        <v>0</v>
      </c>
      <c r="S89" s="74">
        <v>0</v>
      </c>
      <c r="U89" s="73">
        <v>-32</v>
      </c>
      <c r="V89" s="74">
        <v>263.05</v>
      </c>
      <c r="W89">
        <v>253.54</v>
      </c>
      <c r="X89">
        <v>-32</v>
      </c>
      <c r="Y89">
        <v>0</v>
      </c>
      <c r="Z89">
        <v>9.51</v>
      </c>
      <c r="AA89">
        <v>0</v>
      </c>
    </row>
    <row r="90" spans="7:27">
      <c r="G90" t="s">
        <v>132</v>
      </c>
      <c r="H90" s="73">
        <v>232.41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-32</v>
      </c>
      <c r="P90" s="46">
        <v>0</v>
      </c>
      <c r="Q90" s="46">
        <v>0</v>
      </c>
      <c r="R90" s="46">
        <v>0</v>
      </c>
      <c r="S90" s="74">
        <v>0</v>
      </c>
      <c r="U90" s="73">
        <v>-32</v>
      </c>
      <c r="V90" s="74">
        <v>241.92</v>
      </c>
      <c r="W90">
        <v>232.41</v>
      </c>
      <c r="X90">
        <v>-32</v>
      </c>
      <c r="Y90">
        <v>0</v>
      </c>
      <c r="Z90">
        <v>9.51</v>
      </c>
      <c r="AA90">
        <v>0</v>
      </c>
    </row>
    <row r="91" spans="7:27">
      <c r="G91" t="s">
        <v>133</v>
      </c>
      <c r="H91" s="73">
        <v>308.29000000000002</v>
      </c>
      <c r="I91" s="46">
        <v>0</v>
      </c>
      <c r="J91" s="46">
        <v>0</v>
      </c>
      <c r="K91" s="46">
        <v>0</v>
      </c>
      <c r="L91" s="46">
        <v>0</v>
      </c>
      <c r="M91" s="74">
        <v>6.24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314.52999999999997</v>
      </c>
      <c r="W91">
        <v>308.29000000000002</v>
      </c>
      <c r="X91">
        <v>0</v>
      </c>
      <c r="Y91">
        <v>0</v>
      </c>
      <c r="Z91">
        <v>6.24</v>
      </c>
      <c r="AA91">
        <v>0</v>
      </c>
    </row>
    <row r="92" spans="7:27">
      <c r="G92" t="s">
        <v>134</v>
      </c>
      <c r="H92" s="73">
        <v>254.5</v>
      </c>
      <c r="I92" s="46">
        <v>0</v>
      </c>
      <c r="J92" s="46">
        <v>0</v>
      </c>
      <c r="K92" s="46">
        <v>0</v>
      </c>
      <c r="L92" s="46">
        <v>0</v>
      </c>
      <c r="M92" s="74">
        <v>8.07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262.57</v>
      </c>
      <c r="W92">
        <v>254.5</v>
      </c>
      <c r="X92">
        <v>0</v>
      </c>
      <c r="Y92">
        <v>0</v>
      </c>
      <c r="Z92">
        <v>8.07</v>
      </c>
      <c r="AA92">
        <v>0</v>
      </c>
    </row>
    <row r="93" spans="7:27">
      <c r="G93" t="s">
        <v>135</v>
      </c>
      <c r="H93" s="73">
        <v>209.36</v>
      </c>
      <c r="I93" s="46">
        <v>0</v>
      </c>
      <c r="J93" s="46">
        <v>0</v>
      </c>
      <c r="K93" s="46">
        <v>0</v>
      </c>
      <c r="L93" s="46">
        <v>0</v>
      </c>
      <c r="M93" s="74">
        <v>8.5500000000000007</v>
      </c>
      <c r="N93" s="73">
        <v>0</v>
      </c>
      <c r="O93" s="46">
        <v>0</v>
      </c>
      <c r="P93" s="46">
        <v>-34</v>
      </c>
      <c r="Q93" s="46">
        <v>0</v>
      </c>
      <c r="R93" s="46">
        <v>0</v>
      </c>
      <c r="S93" s="74">
        <v>0</v>
      </c>
      <c r="U93" s="73">
        <v>-34</v>
      </c>
      <c r="V93" s="74">
        <v>217.91</v>
      </c>
      <c r="W93">
        <v>209.36</v>
      </c>
      <c r="X93">
        <v>0</v>
      </c>
      <c r="Y93">
        <v>0</v>
      </c>
      <c r="Z93">
        <v>8.5500000000000007</v>
      </c>
      <c r="AA93">
        <v>-34</v>
      </c>
    </row>
    <row r="94" spans="7:27">
      <c r="G94" t="s">
        <v>136</v>
      </c>
      <c r="H94" s="73">
        <v>170.95</v>
      </c>
      <c r="I94" s="46">
        <v>0</v>
      </c>
      <c r="J94" s="46">
        <v>0</v>
      </c>
      <c r="K94" s="46">
        <v>0</v>
      </c>
      <c r="L94" s="46">
        <v>0</v>
      </c>
      <c r="M94" s="74">
        <v>9.51</v>
      </c>
      <c r="N94" s="73">
        <v>0</v>
      </c>
      <c r="O94" s="46">
        <v>0</v>
      </c>
      <c r="P94" s="46">
        <v>-55</v>
      </c>
      <c r="Q94" s="46">
        <v>0</v>
      </c>
      <c r="R94" s="46">
        <v>0</v>
      </c>
      <c r="S94" s="74">
        <v>0</v>
      </c>
      <c r="U94" s="73">
        <v>-55</v>
      </c>
      <c r="V94" s="74">
        <v>180.46</v>
      </c>
      <c r="W94">
        <v>170.95</v>
      </c>
      <c r="X94">
        <v>0</v>
      </c>
      <c r="Y94">
        <v>0</v>
      </c>
      <c r="Z94">
        <v>9.51</v>
      </c>
      <c r="AA94">
        <v>-55</v>
      </c>
    </row>
    <row r="95" spans="7:27">
      <c r="G95" t="s">
        <v>137</v>
      </c>
      <c r="H95" s="73">
        <v>73.95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-10</v>
      </c>
      <c r="P95" s="46">
        <v>0</v>
      </c>
      <c r="Q95" s="46">
        <v>0</v>
      </c>
      <c r="R95" s="46">
        <v>0</v>
      </c>
      <c r="S95" s="74">
        <v>0</v>
      </c>
      <c r="U95" s="73">
        <v>-10</v>
      </c>
      <c r="V95" s="74">
        <v>83.46</v>
      </c>
      <c r="W95">
        <v>73.95</v>
      </c>
      <c r="X95">
        <v>-10</v>
      </c>
      <c r="Y95">
        <v>0</v>
      </c>
      <c r="Z95">
        <v>9.51</v>
      </c>
      <c r="AA95">
        <v>0</v>
      </c>
    </row>
    <row r="96" spans="7:27">
      <c r="G96" t="s">
        <v>138</v>
      </c>
      <c r="H96" s="73">
        <v>28.81</v>
      </c>
      <c r="I96" s="46">
        <v>0</v>
      </c>
      <c r="J96" s="46">
        <v>0</v>
      </c>
      <c r="K96" s="46">
        <v>0</v>
      </c>
      <c r="L96" s="46">
        <v>0</v>
      </c>
      <c r="M96" s="74">
        <v>9.51</v>
      </c>
      <c r="N96" s="73">
        <v>0</v>
      </c>
      <c r="O96" s="46">
        <v>-35</v>
      </c>
      <c r="P96" s="46">
        <v>-14.7</v>
      </c>
      <c r="Q96" s="46">
        <v>0</v>
      </c>
      <c r="R96" s="46">
        <v>0</v>
      </c>
      <c r="S96" s="74">
        <v>0</v>
      </c>
      <c r="U96" s="73">
        <v>-49.7</v>
      </c>
      <c r="V96" s="74">
        <v>38.32</v>
      </c>
      <c r="W96">
        <v>28.81</v>
      </c>
      <c r="X96">
        <v>-35</v>
      </c>
      <c r="Y96">
        <v>0</v>
      </c>
      <c r="Z96">
        <v>9.51</v>
      </c>
      <c r="AA96">
        <v>-14.7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8.4499999999999993</v>
      </c>
      <c r="N97" s="73">
        <v>0</v>
      </c>
      <c r="O97" s="46">
        <v>-35</v>
      </c>
      <c r="P97" s="46">
        <v>-42.94</v>
      </c>
      <c r="Q97" s="46">
        <v>0</v>
      </c>
      <c r="R97" s="46">
        <v>0</v>
      </c>
      <c r="S97" s="74">
        <v>0</v>
      </c>
      <c r="U97" s="73">
        <v>-77.94</v>
      </c>
      <c r="V97" s="74">
        <v>8.4499999999999993</v>
      </c>
      <c r="W97">
        <v>0</v>
      </c>
      <c r="X97">
        <v>-35</v>
      </c>
      <c r="Y97">
        <v>0</v>
      </c>
      <c r="Z97">
        <v>8.4499999999999993</v>
      </c>
      <c r="AA97">
        <v>-42.94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4.42</v>
      </c>
      <c r="N98" s="73">
        <v>0</v>
      </c>
      <c r="O98" s="46">
        <v>-45</v>
      </c>
      <c r="P98" s="46">
        <v>-14</v>
      </c>
      <c r="Q98" s="46">
        <v>0</v>
      </c>
      <c r="R98" s="46">
        <v>0</v>
      </c>
      <c r="S98" s="74">
        <v>0</v>
      </c>
      <c r="U98" s="73">
        <v>-59</v>
      </c>
      <c r="V98" s="74">
        <v>4.42</v>
      </c>
      <c r="W98">
        <v>0</v>
      </c>
      <c r="X98">
        <v>-45</v>
      </c>
      <c r="Y98">
        <v>0</v>
      </c>
      <c r="Z98">
        <v>4.42</v>
      </c>
      <c r="AA98">
        <v>-14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2.5050050000000006</v>
      </c>
      <c r="I99" s="69">
        <f t="shared" ref="I99:BQ99" si="1">SUM(I3:I98)/4000</f>
        <v>2.7217500000000002E-2</v>
      </c>
      <c r="J99" s="69">
        <f t="shared" si="1"/>
        <v>0.10998999999999999</v>
      </c>
      <c r="K99" s="69">
        <f t="shared" si="1"/>
        <v>0</v>
      </c>
      <c r="L99" s="69">
        <f t="shared" si="1"/>
        <v>1.2817500000000001E-2</v>
      </c>
      <c r="M99" s="69">
        <f t="shared" si="1"/>
        <v>0.10611999999999998</v>
      </c>
      <c r="N99" s="68">
        <f t="shared" si="1"/>
        <v>0</v>
      </c>
      <c r="O99" s="69">
        <f t="shared" si="1"/>
        <v>-0.88175000000000003</v>
      </c>
      <c r="P99" s="69">
        <f t="shared" si="1"/>
        <v>-0.76757750000000002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-1.6493274999999998</v>
      </c>
      <c r="V99" s="70">
        <f t="shared" si="1"/>
        <v>2.7611499999999993</v>
      </c>
      <c r="W99">
        <f t="shared" si="1"/>
        <v>2.5050050000000006</v>
      </c>
      <c r="X99">
        <f t="shared" si="1"/>
        <v>-0.85453249999999992</v>
      </c>
      <c r="Y99">
        <f t="shared" si="1"/>
        <v>1.2817500000000001E-2</v>
      </c>
      <c r="Z99">
        <f t="shared" si="1"/>
        <v>0.10611999999999998</v>
      </c>
      <c r="AA99">
        <f t="shared" si="1"/>
        <v>-0.65758749999999999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531</v>
      </c>
      <c r="Y1" t="s">
        <v>146</v>
      </c>
      <c r="Z1" t="s">
        <v>146</v>
      </c>
      <c r="AA1" t="s">
        <v>537</v>
      </c>
      <c r="AB1" t="s">
        <v>146</v>
      </c>
      <c r="AC1" t="s">
        <v>541</v>
      </c>
      <c r="AD1" t="s">
        <v>146</v>
      </c>
      <c r="AE1" t="s">
        <v>545</v>
      </c>
      <c r="AF1" t="s">
        <v>145</v>
      </c>
      <c r="AG1" t="s">
        <v>145</v>
      </c>
      <c r="AH1" t="s">
        <v>550</v>
      </c>
      <c r="AI1" t="s">
        <v>552</v>
      </c>
      <c r="AJ1" t="s">
        <v>145</v>
      </c>
      <c r="AK1" t="s">
        <v>555</v>
      </c>
      <c r="AL1" t="s">
        <v>557</v>
      </c>
      <c r="AM1" t="s">
        <v>559</v>
      </c>
      <c r="AN1" t="s">
        <v>146</v>
      </c>
      <c r="AO1" t="s">
        <v>564</v>
      </c>
      <c r="AP1" t="s">
        <v>566</v>
      </c>
      <c r="AQ1" t="s">
        <v>568</v>
      </c>
      <c r="AR1" t="s">
        <v>568</v>
      </c>
      <c r="AS1" t="s">
        <v>145</v>
      </c>
      <c r="AT1" t="s">
        <v>146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W2" s="28" t="s">
        <v>369</v>
      </c>
      <c r="X2" t="s">
        <v>369</v>
      </c>
      <c r="Y2" t="s">
        <v>533</v>
      </c>
      <c r="Z2" t="s">
        <v>535</v>
      </c>
      <c r="AA2" t="s">
        <v>149</v>
      </c>
      <c r="AB2" t="s">
        <v>539</v>
      </c>
      <c r="AC2" t="s">
        <v>358</v>
      </c>
      <c r="AD2" t="s">
        <v>543</v>
      </c>
      <c r="AE2" t="s">
        <v>369</v>
      </c>
      <c r="AF2" t="s">
        <v>547</v>
      </c>
      <c r="AG2" t="s">
        <v>547</v>
      </c>
      <c r="AH2" t="s">
        <v>145</v>
      </c>
      <c r="AI2" t="s">
        <v>148</v>
      </c>
      <c r="AJ2" t="s">
        <v>539</v>
      </c>
      <c r="AK2" t="s">
        <v>148</v>
      </c>
      <c r="AL2" t="s">
        <v>148</v>
      </c>
      <c r="AM2" t="s">
        <v>560</v>
      </c>
      <c r="AN2" t="s">
        <v>562</v>
      </c>
      <c r="AO2" t="s">
        <v>148</v>
      </c>
      <c r="AP2" t="s">
        <v>145</v>
      </c>
      <c r="AQ2" t="s">
        <v>148</v>
      </c>
      <c r="AR2" t="s">
        <v>148</v>
      </c>
      <c r="AS2" t="s">
        <v>539</v>
      </c>
      <c r="AT2" t="s">
        <v>572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1.84</v>
      </c>
      <c r="K3" s="53">
        <v>39.85</v>
      </c>
      <c r="L3" s="53">
        <v>5.76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T3" t="s">
        <v>574</v>
      </c>
      <c r="W3">
        <v>0.96</v>
      </c>
      <c r="X3">
        <v>4.8</v>
      </c>
      <c r="Y3">
        <v>40</v>
      </c>
      <c r="Z3">
        <v>0</v>
      </c>
      <c r="AA3">
        <v>1.84</v>
      </c>
      <c r="AB3">
        <v>59.65</v>
      </c>
      <c r="AC3">
        <v>0.43</v>
      </c>
      <c r="AD3">
        <v>75</v>
      </c>
      <c r="AE3">
        <v>0</v>
      </c>
      <c r="AF3">
        <v>0</v>
      </c>
      <c r="AG3">
        <v>0</v>
      </c>
      <c r="AH3">
        <v>0</v>
      </c>
      <c r="AI3">
        <v>11.52</v>
      </c>
      <c r="AJ3">
        <v>132.97999999999999</v>
      </c>
      <c r="AK3">
        <v>8.16</v>
      </c>
      <c r="AL3">
        <v>14.41</v>
      </c>
      <c r="AM3">
        <v>0</v>
      </c>
      <c r="AN3">
        <v>100</v>
      </c>
      <c r="AO3">
        <v>5.76</v>
      </c>
      <c r="AP3">
        <v>0</v>
      </c>
      <c r="AQ3">
        <v>0</v>
      </c>
      <c r="AR3">
        <v>0</v>
      </c>
      <c r="AS3">
        <v>139.28</v>
      </c>
      <c r="AT3">
        <v>50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1.84</v>
      </c>
      <c r="K4" s="46">
        <v>39.85</v>
      </c>
      <c r="L4" s="46">
        <v>5.76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T4" t="s">
        <v>574</v>
      </c>
      <c r="W4">
        <v>0.96</v>
      </c>
      <c r="X4">
        <v>4.8</v>
      </c>
      <c r="Y4">
        <v>40</v>
      </c>
      <c r="Z4">
        <v>0</v>
      </c>
      <c r="AA4">
        <v>1.84</v>
      </c>
      <c r="AB4">
        <v>59.65</v>
      </c>
      <c r="AC4">
        <v>0.43</v>
      </c>
      <c r="AD4">
        <v>75</v>
      </c>
      <c r="AE4">
        <v>0</v>
      </c>
      <c r="AF4">
        <v>0</v>
      </c>
      <c r="AG4">
        <v>0</v>
      </c>
      <c r="AH4">
        <v>0</v>
      </c>
      <c r="AI4">
        <v>11.52</v>
      </c>
      <c r="AJ4">
        <v>132.97999999999999</v>
      </c>
      <c r="AK4">
        <v>8.16</v>
      </c>
      <c r="AL4">
        <v>14.41</v>
      </c>
      <c r="AM4">
        <v>0</v>
      </c>
      <c r="AN4">
        <v>100</v>
      </c>
      <c r="AO4">
        <v>5.76</v>
      </c>
      <c r="AP4">
        <v>0</v>
      </c>
      <c r="AQ4">
        <v>0</v>
      </c>
      <c r="AR4">
        <v>0</v>
      </c>
      <c r="AS4">
        <v>139.28</v>
      </c>
      <c r="AT4">
        <v>50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1.84</v>
      </c>
      <c r="K5" s="46">
        <v>39.85</v>
      </c>
      <c r="L5" s="46">
        <v>5.76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4.8</v>
      </c>
      <c r="Y5">
        <v>40</v>
      </c>
      <c r="Z5">
        <v>0</v>
      </c>
      <c r="AA5">
        <v>1.84</v>
      </c>
      <c r="AB5">
        <v>59.65</v>
      </c>
      <c r="AC5">
        <v>0.43</v>
      </c>
      <c r="AD5">
        <v>75</v>
      </c>
      <c r="AE5">
        <v>0</v>
      </c>
      <c r="AF5">
        <v>0</v>
      </c>
      <c r="AG5">
        <v>0</v>
      </c>
      <c r="AH5">
        <v>0</v>
      </c>
      <c r="AI5">
        <v>11.52</v>
      </c>
      <c r="AJ5">
        <v>132.97999999999999</v>
      </c>
      <c r="AK5">
        <v>8.16</v>
      </c>
      <c r="AL5">
        <v>14.41</v>
      </c>
      <c r="AM5">
        <v>0</v>
      </c>
      <c r="AN5">
        <v>100</v>
      </c>
      <c r="AO5">
        <v>5.76</v>
      </c>
      <c r="AP5">
        <v>0</v>
      </c>
      <c r="AQ5">
        <v>0</v>
      </c>
      <c r="AR5">
        <v>0</v>
      </c>
      <c r="AS5">
        <v>139.28</v>
      </c>
      <c r="AT5">
        <v>50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1.84</v>
      </c>
      <c r="K6" s="46">
        <v>39.85</v>
      </c>
      <c r="L6" s="46">
        <v>5.76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4.8</v>
      </c>
      <c r="Y6">
        <v>40</v>
      </c>
      <c r="Z6">
        <v>0</v>
      </c>
      <c r="AA6">
        <v>1.84</v>
      </c>
      <c r="AB6">
        <v>59.65</v>
      </c>
      <c r="AC6">
        <v>0.43</v>
      </c>
      <c r="AD6">
        <v>75</v>
      </c>
      <c r="AE6">
        <v>0</v>
      </c>
      <c r="AF6">
        <v>0</v>
      </c>
      <c r="AG6">
        <v>0</v>
      </c>
      <c r="AH6">
        <v>0</v>
      </c>
      <c r="AI6">
        <v>11.52</v>
      </c>
      <c r="AJ6">
        <v>132.97999999999999</v>
      </c>
      <c r="AK6">
        <v>8.16</v>
      </c>
      <c r="AL6">
        <v>14.41</v>
      </c>
      <c r="AM6">
        <v>0</v>
      </c>
      <c r="AN6">
        <v>100</v>
      </c>
      <c r="AO6">
        <v>5.76</v>
      </c>
      <c r="AP6">
        <v>0</v>
      </c>
      <c r="AQ6">
        <v>0</v>
      </c>
      <c r="AR6">
        <v>0</v>
      </c>
      <c r="AS6">
        <v>139.28</v>
      </c>
      <c r="AT6">
        <v>50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1.84</v>
      </c>
      <c r="K7" s="46">
        <v>39.85</v>
      </c>
      <c r="L7" s="46">
        <v>5.76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4.8</v>
      </c>
      <c r="Y7">
        <v>40</v>
      </c>
      <c r="Z7">
        <v>0</v>
      </c>
      <c r="AA7">
        <v>1.84</v>
      </c>
      <c r="AB7">
        <v>59.65</v>
      </c>
      <c r="AC7">
        <v>0.38</v>
      </c>
      <c r="AD7">
        <v>75</v>
      </c>
      <c r="AE7">
        <v>0</v>
      </c>
      <c r="AF7">
        <v>0</v>
      </c>
      <c r="AG7">
        <v>0</v>
      </c>
      <c r="AH7">
        <v>0</v>
      </c>
      <c r="AI7">
        <v>11.52</v>
      </c>
      <c r="AJ7">
        <v>132.97999999999999</v>
      </c>
      <c r="AK7">
        <v>8.16</v>
      </c>
      <c r="AL7">
        <v>14.41</v>
      </c>
      <c r="AM7">
        <v>0</v>
      </c>
      <c r="AN7">
        <v>100</v>
      </c>
      <c r="AO7">
        <v>5.76</v>
      </c>
      <c r="AP7">
        <v>0</v>
      </c>
      <c r="AQ7">
        <v>0</v>
      </c>
      <c r="AR7">
        <v>0</v>
      </c>
      <c r="AS7">
        <v>139.28</v>
      </c>
      <c r="AT7">
        <v>50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1.84</v>
      </c>
      <c r="K8" s="46">
        <v>39.85</v>
      </c>
      <c r="L8" s="46">
        <v>5.76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4.8</v>
      </c>
      <c r="Y8">
        <v>40</v>
      </c>
      <c r="Z8">
        <v>0</v>
      </c>
      <c r="AA8">
        <v>1.84</v>
      </c>
      <c r="AB8">
        <v>59.65</v>
      </c>
      <c r="AC8">
        <v>0.38</v>
      </c>
      <c r="AD8">
        <v>75</v>
      </c>
      <c r="AE8">
        <v>0</v>
      </c>
      <c r="AF8">
        <v>0</v>
      </c>
      <c r="AG8">
        <v>0</v>
      </c>
      <c r="AH8">
        <v>0</v>
      </c>
      <c r="AI8">
        <v>11.52</v>
      </c>
      <c r="AJ8">
        <v>132.97999999999999</v>
      </c>
      <c r="AK8">
        <v>8.16</v>
      </c>
      <c r="AL8">
        <v>14.41</v>
      </c>
      <c r="AM8">
        <v>0</v>
      </c>
      <c r="AN8">
        <v>100</v>
      </c>
      <c r="AO8">
        <v>5.76</v>
      </c>
      <c r="AP8">
        <v>0</v>
      </c>
      <c r="AQ8">
        <v>0</v>
      </c>
      <c r="AR8">
        <v>0</v>
      </c>
      <c r="AS8">
        <v>139.28</v>
      </c>
      <c r="AT8">
        <v>50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1.84</v>
      </c>
      <c r="K9" s="46">
        <v>39.85</v>
      </c>
      <c r="L9" s="46">
        <v>5.76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4.8</v>
      </c>
      <c r="Y9">
        <v>40</v>
      </c>
      <c r="Z9">
        <v>0</v>
      </c>
      <c r="AA9">
        <v>1.84</v>
      </c>
      <c r="AB9">
        <v>59.65</v>
      </c>
      <c r="AC9">
        <v>0.38</v>
      </c>
      <c r="AD9">
        <v>75</v>
      </c>
      <c r="AE9">
        <v>0</v>
      </c>
      <c r="AF9">
        <v>0</v>
      </c>
      <c r="AG9">
        <v>0</v>
      </c>
      <c r="AH9">
        <v>0</v>
      </c>
      <c r="AI9">
        <v>11.52</v>
      </c>
      <c r="AJ9">
        <v>132.97999999999999</v>
      </c>
      <c r="AK9">
        <v>8.16</v>
      </c>
      <c r="AL9">
        <v>14.41</v>
      </c>
      <c r="AM9">
        <v>0</v>
      </c>
      <c r="AN9">
        <v>100</v>
      </c>
      <c r="AO9">
        <v>5.76</v>
      </c>
      <c r="AP9">
        <v>0</v>
      </c>
      <c r="AQ9">
        <v>0</v>
      </c>
      <c r="AR9">
        <v>0</v>
      </c>
      <c r="AS9">
        <v>139.28</v>
      </c>
      <c r="AT9">
        <v>50</v>
      </c>
    </row>
    <row r="10" spans="1:46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1.84</v>
      </c>
      <c r="K10" s="46">
        <v>39.85</v>
      </c>
      <c r="L10" s="46">
        <v>5.76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4.8</v>
      </c>
      <c r="Y10">
        <v>40</v>
      </c>
      <c r="Z10">
        <v>0</v>
      </c>
      <c r="AA10">
        <v>1.84</v>
      </c>
      <c r="AB10">
        <v>59.65</v>
      </c>
      <c r="AC10">
        <v>0.38</v>
      </c>
      <c r="AD10">
        <v>75</v>
      </c>
      <c r="AE10">
        <v>0</v>
      </c>
      <c r="AF10">
        <v>0</v>
      </c>
      <c r="AG10">
        <v>0</v>
      </c>
      <c r="AH10">
        <v>0</v>
      </c>
      <c r="AI10">
        <v>11.52</v>
      </c>
      <c r="AJ10">
        <v>132.97999999999999</v>
      </c>
      <c r="AK10">
        <v>8.16</v>
      </c>
      <c r="AL10">
        <v>14.41</v>
      </c>
      <c r="AM10">
        <v>0</v>
      </c>
      <c r="AN10">
        <v>100</v>
      </c>
      <c r="AO10">
        <v>5.76</v>
      </c>
      <c r="AP10">
        <v>0</v>
      </c>
      <c r="AQ10">
        <v>0</v>
      </c>
      <c r="AR10">
        <v>0</v>
      </c>
      <c r="AS10">
        <v>139.28</v>
      </c>
      <c r="AT10">
        <v>50</v>
      </c>
    </row>
    <row r="11" spans="1:46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1.84</v>
      </c>
      <c r="K11" s="46">
        <v>39.85</v>
      </c>
      <c r="L11" s="46">
        <v>5.76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4.8</v>
      </c>
      <c r="Y11">
        <v>40</v>
      </c>
      <c r="Z11">
        <v>0</v>
      </c>
      <c r="AA11">
        <v>1.84</v>
      </c>
      <c r="AB11">
        <v>59.65</v>
      </c>
      <c r="AC11">
        <v>0.34</v>
      </c>
      <c r="AD11">
        <v>75</v>
      </c>
      <c r="AE11">
        <v>0</v>
      </c>
      <c r="AF11">
        <v>0</v>
      </c>
      <c r="AG11">
        <v>0</v>
      </c>
      <c r="AH11">
        <v>0</v>
      </c>
      <c r="AI11">
        <v>11.52</v>
      </c>
      <c r="AJ11">
        <v>132.97999999999999</v>
      </c>
      <c r="AK11">
        <v>8.16</v>
      </c>
      <c r="AL11">
        <v>14.41</v>
      </c>
      <c r="AM11">
        <v>0</v>
      </c>
      <c r="AN11">
        <v>100</v>
      </c>
      <c r="AO11">
        <v>5.76</v>
      </c>
      <c r="AP11">
        <v>0</v>
      </c>
      <c r="AQ11">
        <v>0</v>
      </c>
      <c r="AR11">
        <v>0</v>
      </c>
      <c r="AS11">
        <v>139.28</v>
      </c>
      <c r="AT11">
        <v>50</v>
      </c>
    </row>
    <row r="12" spans="1:46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1.84</v>
      </c>
      <c r="K12" s="46">
        <v>39.85</v>
      </c>
      <c r="L12" s="46">
        <v>5.76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4.8</v>
      </c>
      <c r="Y12">
        <v>40</v>
      </c>
      <c r="Z12">
        <v>0</v>
      </c>
      <c r="AA12">
        <v>1.84</v>
      </c>
      <c r="AB12">
        <v>59.65</v>
      </c>
      <c r="AC12">
        <v>0.34</v>
      </c>
      <c r="AD12">
        <v>75</v>
      </c>
      <c r="AE12">
        <v>0</v>
      </c>
      <c r="AF12">
        <v>0</v>
      </c>
      <c r="AG12">
        <v>0</v>
      </c>
      <c r="AH12">
        <v>0</v>
      </c>
      <c r="AI12">
        <v>11.52</v>
      </c>
      <c r="AJ12">
        <v>132.97999999999999</v>
      </c>
      <c r="AK12">
        <v>8.16</v>
      </c>
      <c r="AL12">
        <v>14.41</v>
      </c>
      <c r="AM12">
        <v>0</v>
      </c>
      <c r="AN12">
        <v>100</v>
      </c>
      <c r="AO12">
        <v>5.76</v>
      </c>
      <c r="AP12">
        <v>0</v>
      </c>
      <c r="AQ12">
        <v>0</v>
      </c>
      <c r="AR12">
        <v>0</v>
      </c>
      <c r="AS12">
        <v>139.28</v>
      </c>
      <c r="AT12">
        <v>50</v>
      </c>
    </row>
    <row r="13" spans="1:46">
      <c r="A13" t="s">
        <v>242</v>
      </c>
      <c r="G13" t="s">
        <v>55</v>
      </c>
      <c r="H13" s="73">
        <v>0.34</v>
      </c>
      <c r="I13" s="46">
        <v>0</v>
      </c>
      <c r="J13" s="46">
        <v>1.84</v>
      </c>
      <c r="K13" s="46">
        <v>39.85</v>
      </c>
      <c r="L13" s="46">
        <v>5.76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4.8</v>
      </c>
      <c r="Y13">
        <v>40</v>
      </c>
      <c r="Z13">
        <v>0</v>
      </c>
      <c r="AA13">
        <v>1.84</v>
      </c>
      <c r="AB13">
        <v>59.65</v>
      </c>
      <c r="AC13">
        <v>0.34</v>
      </c>
      <c r="AD13">
        <v>75</v>
      </c>
      <c r="AE13">
        <v>0</v>
      </c>
      <c r="AF13">
        <v>0</v>
      </c>
      <c r="AG13">
        <v>0</v>
      </c>
      <c r="AH13">
        <v>0</v>
      </c>
      <c r="AI13">
        <v>11.52</v>
      </c>
      <c r="AJ13">
        <v>132.97999999999999</v>
      </c>
      <c r="AK13">
        <v>8.16</v>
      </c>
      <c r="AL13">
        <v>14.41</v>
      </c>
      <c r="AM13">
        <v>0</v>
      </c>
      <c r="AN13">
        <v>100</v>
      </c>
      <c r="AO13">
        <v>5.76</v>
      </c>
      <c r="AP13">
        <v>0</v>
      </c>
      <c r="AQ13">
        <v>0</v>
      </c>
      <c r="AR13">
        <v>0</v>
      </c>
      <c r="AS13">
        <v>139.28</v>
      </c>
      <c r="AT13">
        <v>50</v>
      </c>
    </row>
    <row r="14" spans="1:46">
      <c r="A14" t="s">
        <v>243</v>
      </c>
      <c r="G14" t="s">
        <v>56</v>
      </c>
      <c r="H14" s="73">
        <v>0.34</v>
      </c>
      <c r="I14" s="46">
        <v>0</v>
      </c>
      <c r="J14" s="46">
        <v>1.84</v>
      </c>
      <c r="K14" s="46">
        <v>39.85</v>
      </c>
      <c r="L14" s="46">
        <v>5.76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4.8</v>
      </c>
      <c r="Y14">
        <v>40</v>
      </c>
      <c r="Z14">
        <v>0</v>
      </c>
      <c r="AA14">
        <v>1.84</v>
      </c>
      <c r="AB14">
        <v>59.65</v>
      </c>
      <c r="AC14">
        <v>0.34</v>
      </c>
      <c r="AD14">
        <v>75</v>
      </c>
      <c r="AE14">
        <v>0</v>
      </c>
      <c r="AF14">
        <v>0</v>
      </c>
      <c r="AG14">
        <v>0</v>
      </c>
      <c r="AH14">
        <v>0</v>
      </c>
      <c r="AI14">
        <v>11.52</v>
      </c>
      <c r="AJ14">
        <v>132.97999999999999</v>
      </c>
      <c r="AK14">
        <v>8.16</v>
      </c>
      <c r="AL14">
        <v>14.41</v>
      </c>
      <c r="AM14">
        <v>0</v>
      </c>
      <c r="AN14">
        <v>100</v>
      </c>
      <c r="AO14">
        <v>5.76</v>
      </c>
      <c r="AP14">
        <v>0</v>
      </c>
      <c r="AQ14">
        <v>0</v>
      </c>
      <c r="AR14">
        <v>0</v>
      </c>
      <c r="AS14">
        <v>139.28</v>
      </c>
      <c r="AT14">
        <v>50</v>
      </c>
    </row>
    <row r="15" spans="1:46">
      <c r="A15" t="s">
        <v>244</v>
      </c>
      <c r="G15" t="s">
        <v>57</v>
      </c>
      <c r="H15" s="73">
        <v>0.34</v>
      </c>
      <c r="I15" s="46">
        <v>0</v>
      </c>
      <c r="J15" s="46">
        <v>1.84</v>
      </c>
      <c r="K15" s="46">
        <v>39.85</v>
      </c>
      <c r="L15" s="46">
        <v>5.76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4.8</v>
      </c>
      <c r="Y15">
        <v>40</v>
      </c>
      <c r="Z15">
        <v>0</v>
      </c>
      <c r="AA15">
        <v>1.84</v>
      </c>
      <c r="AB15">
        <v>59.65</v>
      </c>
      <c r="AC15">
        <v>0.34</v>
      </c>
      <c r="AD15">
        <v>75</v>
      </c>
      <c r="AE15">
        <v>0</v>
      </c>
      <c r="AF15">
        <v>0</v>
      </c>
      <c r="AG15">
        <v>0</v>
      </c>
      <c r="AH15">
        <v>0</v>
      </c>
      <c r="AI15">
        <v>11.52</v>
      </c>
      <c r="AJ15">
        <v>132.97999999999999</v>
      </c>
      <c r="AK15">
        <v>8.16</v>
      </c>
      <c r="AL15">
        <v>14.41</v>
      </c>
      <c r="AM15">
        <v>0</v>
      </c>
      <c r="AN15">
        <v>100</v>
      </c>
      <c r="AO15">
        <v>5.76</v>
      </c>
      <c r="AP15">
        <v>0</v>
      </c>
      <c r="AQ15">
        <v>0</v>
      </c>
      <c r="AR15">
        <v>0</v>
      </c>
      <c r="AS15">
        <v>139.28</v>
      </c>
      <c r="AT15">
        <v>50</v>
      </c>
    </row>
    <row r="16" spans="1:46">
      <c r="A16" t="s">
        <v>245</v>
      </c>
      <c r="G16" t="s">
        <v>58</v>
      </c>
      <c r="H16" s="73">
        <v>0.34</v>
      </c>
      <c r="I16" s="46">
        <v>0</v>
      </c>
      <c r="J16" s="46">
        <v>1.84</v>
      </c>
      <c r="K16" s="46">
        <v>39.85</v>
      </c>
      <c r="L16" s="46">
        <v>5.76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4.8</v>
      </c>
      <c r="Y16">
        <v>40</v>
      </c>
      <c r="Z16">
        <v>0</v>
      </c>
      <c r="AA16">
        <v>1.84</v>
      </c>
      <c r="AB16">
        <v>59.65</v>
      </c>
      <c r="AC16">
        <v>0.34</v>
      </c>
      <c r="AD16">
        <v>75</v>
      </c>
      <c r="AE16">
        <v>0</v>
      </c>
      <c r="AF16">
        <v>0</v>
      </c>
      <c r="AG16">
        <v>0</v>
      </c>
      <c r="AH16">
        <v>0</v>
      </c>
      <c r="AI16">
        <v>11.52</v>
      </c>
      <c r="AJ16">
        <v>132.97999999999999</v>
      </c>
      <c r="AK16">
        <v>8.16</v>
      </c>
      <c r="AL16">
        <v>14.41</v>
      </c>
      <c r="AM16">
        <v>0</v>
      </c>
      <c r="AN16">
        <v>100</v>
      </c>
      <c r="AO16">
        <v>5.76</v>
      </c>
      <c r="AP16">
        <v>0</v>
      </c>
      <c r="AQ16">
        <v>0</v>
      </c>
      <c r="AR16">
        <v>0</v>
      </c>
      <c r="AS16">
        <v>139.28</v>
      </c>
      <c r="AT16">
        <v>50</v>
      </c>
    </row>
    <row r="17" spans="1:46">
      <c r="A17" t="s">
        <v>246</v>
      </c>
      <c r="G17" t="s">
        <v>59</v>
      </c>
      <c r="H17" s="73">
        <v>0.34</v>
      </c>
      <c r="I17" s="46">
        <v>0</v>
      </c>
      <c r="J17" s="46">
        <v>1.84</v>
      </c>
      <c r="K17" s="46">
        <v>39.85</v>
      </c>
      <c r="L17" s="46">
        <v>5.76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4.8</v>
      </c>
      <c r="Y17">
        <v>40</v>
      </c>
      <c r="Z17">
        <v>0</v>
      </c>
      <c r="AA17">
        <v>1.84</v>
      </c>
      <c r="AB17">
        <v>59.65</v>
      </c>
      <c r="AC17">
        <v>0.34</v>
      </c>
      <c r="AD17">
        <v>75</v>
      </c>
      <c r="AE17">
        <v>0</v>
      </c>
      <c r="AF17">
        <v>0</v>
      </c>
      <c r="AG17">
        <v>0</v>
      </c>
      <c r="AH17">
        <v>0</v>
      </c>
      <c r="AI17">
        <v>11.52</v>
      </c>
      <c r="AJ17">
        <v>132.97999999999999</v>
      </c>
      <c r="AK17">
        <v>8.16</v>
      </c>
      <c r="AL17">
        <v>14.41</v>
      </c>
      <c r="AM17">
        <v>0</v>
      </c>
      <c r="AN17">
        <v>100</v>
      </c>
      <c r="AO17">
        <v>5.76</v>
      </c>
      <c r="AP17">
        <v>0</v>
      </c>
      <c r="AQ17">
        <v>0</v>
      </c>
      <c r="AR17">
        <v>0</v>
      </c>
      <c r="AS17">
        <v>139.28</v>
      </c>
      <c r="AT17">
        <v>50</v>
      </c>
    </row>
    <row r="18" spans="1:46">
      <c r="A18" t="s">
        <v>247</v>
      </c>
      <c r="G18" t="s">
        <v>60</v>
      </c>
      <c r="H18" s="73">
        <v>0.34</v>
      </c>
      <c r="I18" s="46">
        <v>0</v>
      </c>
      <c r="J18" s="46">
        <v>1.84</v>
      </c>
      <c r="K18" s="46">
        <v>39.85</v>
      </c>
      <c r="L18" s="46">
        <v>5.76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4.8</v>
      </c>
      <c r="Y18">
        <v>40</v>
      </c>
      <c r="Z18">
        <v>0</v>
      </c>
      <c r="AA18">
        <v>1.84</v>
      </c>
      <c r="AB18">
        <v>59.65</v>
      </c>
      <c r="AC18">
        <v>0.34</v>
      </c>
      <c r="AD18">
        <v>75</v>
      </c>
      <c r="AE18">
        <v>0</v>
      </c>
      <c r="AF18">
        <v>0</v>
      </c>
      <c r="AG18">
        <v>0</v>
      </c>
      <c r="AH18">
        <v>0</v>
      </c>
      <c r="AI18">
        <v>11.52</v>
      </c>
      <c r="AJ18">
        <v>132.97999999999999</v>
      </c>
      <c r="AK18">
        <v>8.16</v>
      </c>
      <c r="AL18">
        <v>14.41</v>
      </c>
      <c r="AM18">
        <v>0</v>
      </c>
      <c r="AN18">
        <v>100</v>
      </c>
      <c r="AO18">
        <v>5.76</v>
      </c>
      <c r="AP18">
        <v>0</v>
      </c>
      <c r="AQ18">
        <v>0</v>
      </c>
      <c r="AR18">
        <v>0</v>
      </c>
      <c r="AS18">
        <v>139.28</v>
      </c>
      <c r="AT18">
        <v>50</v>
      </c>
    </row>
    <row r="19" spans="1:46">
      <c r="A19" t="s">
        <v>261</v>
      </c>
      <c r="G19" t="s">
        <v>61</v>
      </c>
      <c r="H19" s="73">
        <v>0.38</v>
      </c>
      <c r="I19" s="46">
        <v>0</v>
      </c>
      <c r="J19" s="46">
        <v>1.84</v>
      </c>
      <c r="K19" s="46">
        <v>39.85</v>
      </c>
      <c r="L19" s="46">
        <v>5.76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4.8</v>
      </c>
      <c r="Y19">
        <v>40</v>
      </c>
      <c r="Z19">
        <v>0</v>
      </c>
      <c r="AA19">
        <v>1.84</v>
      </c>
      <c r="AB19">
        <v>59.65</v>
      </c>
      <c r="AC19">
        <v>0.38</v>
      </c>
      <c r="AD19">
        <v>75</v>
      </c>
      <c r="AE19">
        <v>0</v>
      </c>
      <c r="AF19">
        <v>0</v>
      </c>
      <c r="AG19">
        <v>0</v>
      </c>
      <c r="AH19">
        <v>0</v>
      </c>
      <c r="AI19">
        <v>11.52</v>
      </c>
      <c r="AJ19">
        <v>132.97999999999999</v>
      </c>
      <c r="AK19">
        <v>8.16</v>
      </c>
      <c r="AL19">
        <v>14.41</v>
      </c>
      <c r="AM19">
        <v>0</v>
      </c>
      <c r="AN19">
        <v>100</v>
      </c>
      <c r="AO19">
        <v>5.76</v>
      </c>
      <c r="AP19">
        <v>0</v>
      </c>
      <c r="AQ19">
        <v>0</v>
      </c>
      <c r="AR19">
        <v>0</v>
      </c>
      <c r="AS19">
        <v>139.28</v>
      </c>
      <c r="AT19">
        <v>50</v>
      </c>
    </row>
    <row r="20" spans="1:46">
      <c r="A20" t="s">
        <v>262</v>
      </c>
      <c r="G20" t="s">
        <v>62</v>
      </c>
      <c r="H20" s="73">
        <v>0.38</v>
      </c>
      <c r="I20" s="46">
        <v>0</v>
      </c>
      <c r="J20" s="46">
        <v>1.84</v>
      </c>
      <c r="K20" s="46">
        <v>39.85</v>
      </c>
      <c r="L20" s="46">
        <v>5.76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4.8</v>
      </c>
      <c r="Y20">
        <v>40</v>
      </c>
      <c r="Z20">
        <v>0</v>
      </c>
      <c r="AA20">
        <v>1.84</v>
      </c>
      <c r="AB20">
        <v>59.65</v>
      </c>
      <c r="AC20">
        <v>0.38</v>
      </c>
      <c r="AD20">
        <v>75</v>
      </c>
      <c r="AE20">
        <v>0</v>
      </c>
      <c r="AF20">
        <v>0</v>
      </c>
      <c r="AG20">
        <v>0</v>
      </c>
      <c r="AH20">
        <v>0</v>
      </c>
      <c r="AI20">
        <v>11.52</v>
      </c>
      <c r="AJ20">
        <v>132.97999999999999</v>
      </c>
      <c r="AK20">
        <v>8.16</v>
      </c>
      <c r="AL20">
        <v>14.41</v>
      </c>
      <c r="AM20">
        <v>0</v>
      </c>
      <c r="AN20">
        <v>100</v>
      </c>
      <c r="AO20">
        <v>5.76</v>
      </c>
      <c r="AP20">
        <v>0</v>
      </c>
      <c r="AQ20">
        <v>0</v>
      </c>
      <c r="AR20">
        <v>0</v>
      </c>
      <c r="AS20">
        <v>139.28</v>
      </c>
      <c r="AT20">
        <v>50</v>
      </c>
    </row>
    <row r="21" spans="1:46">
      <c r="A21" t="s">
        <v>248</v>
      </c>
      <c r="G21" t="s">
        <v>63</v>
      </c>
      <c r="H21" s="73">
        <v>0.38</v>
      </c>
      <c r="I21" s="46">
        <v>0</v>
      </c>
      <c r="J21" s="46">
        <v>1.84</v>
      </c>
      <c r="K21" s="46">
        <v>39.85</v>
      </c>
      <c r="L21" s="46">
        <v>5.76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4.8</v>
      </c>
      <c r="Y21">
        <v>40</v>
      </c>
      <c r="Z21">
        <v>0</v>
      </c>
      <c r="AA21">
        <v>1.84</v>
      </c>
      <c r="AB21">
        <v>59.65</v>
      </c>
      <c r="AC21">
        <v>0.38</v>
      </c>
      <c r="AD21">
        <v>75</v>
      </c>
      <c r="AE21">
        <v>0</v>
      </c>
      <c r="AF21">
        <v>0</v>
      </c>
      <c r="AG21">
        <v>0</v>
      </c>
      <c r="AH21">
        <v>0</v>
      </c>
      <c r="AI21">
        <v>11.52</v>
      </c>
      <c r="AJ21">
        <v>132.97999999999999</v>
      </c>
      <c r="AK21">
        <v>8.16</v>
      </c>
      <c r="AL21">
        <v>14.41</v>
      </c>
      <c r="AM21">
        <v>0</v>
      </c>
      <c r="AN21">
        <v>100</v>
      </c>
      <c r="AO21">
        <v>5.76</v>
      </c>
      <c r="AP21">
        <v>0</v>
      </c>
      <c r="AQ21">
        <v>0</v>
      </c>
      <c r="AR21">
        <v>0</v>
      </c>
      <c r="AS21">
        <v>139.28</v>
      </c>
      <c r="AT21">
        <v>50</v>
      </c>
    </row>
    <row r="22" spans="1:46">
      <c r="A22" t="s">
        <v>249</v>
      </c>
      <c r="G22" t="s">
        <v>64</v>
      </c>
      <c r="H22" s="73">
        <v>0.38</v>
      </c>
      <c r="I22" s="46">
        <v>0</v>
      </c>
      <c r="J22" s="46">
        <v>1.84</v>
      </c>
      <c r="K22" s="46">
        <v>39.85</v>
      </c>
      <c r="L22" s="46">
        <v>5.76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4.8</v>
      </c>
      <c r="Y22">
        <v>40</v>
      </c>
      <c r="Z22">
        <v>0</v>
      </c>
      <c r="AA22">
        <v>1.84</v>
      </c>
      <c r="AB22">
        <v>59.65</v>
      </c>
      <c r="AC22">
        <v>0.38</v>
      </c>
      <c r="AD22">
        <v>75</v>
      </c>
      <c r="AE22">
        <v>0</v>
      </c>
      <c r="AF22">
        <v>0</v>
      </c>
      <c r="AG22">
        <v>0</v>
      </c>
      <c r="AH22">
        <v>0</v>
      </c>
      <c r="AI22">
        <v>11.52</v>
      </c>
      <c r="AJ22">
        <v>132.97999999999999</v>
      </c>
      <c r="AK22">
        <v>8.16</v>
      </c>
      <c r="AL22">
        <v>14.41</v>
      </c>
      <c r="AM22">
        <v>0</v>
      </c>
      <c r="AN22">
        <v>100</v>
      </c>
      <c r="AO22">
        <v>5.76</v>
      </c>
      <c r="AP22">
        <v>0</v>
      </c>
      <c r="AQ22">
        <v>0</v>
      </c>
      <c r="AR22">
        <v>0</v>
      </c>
      <c r="AS22">
        <v>139.28</v>
      </c>
      <c r="AT22">
        <v>50</v>
      </c>
    </row>
    <row r="23" spans="1:46">
      <c r="A23" t="s">
        <v>250</v>
      </c>
      <c r="G23" t="s">
        <v>65</v>
      </c>
      <c r="H23" s="73">
        <v>0.38</v>
      </c>
      <c r="I23" s="46">
        <v>0</v>
      </c>
      <c r="J23" s="46">
        <v>1.84</v>
      </c>
      <c r="K23" s="46">
        <v>39.85</v>
      </c>
      <c r="L23" s="46">
        <v>5.76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4.8</v>
      </c>
      <c r="Y23">
        <v>0</v>
      </c>
      <c r="Z23">
        <v>0</v>
      </c>
      <c r="AA23">
        <v>1.84</v>
      </c>
      <c r="AB23">
        <v>59.65</v>
      </c>
      <c r="AC23">
        <v>0.38</v>
      </c>
      <c r="AD23">
        <v>75</v>
      </c>
      <c r="AE23">
        <v>0</v>
      </c>
      <c r="AF23">
        <v>0</v>
      </c>
      <c r="AG23">
        <v>0</v>
      </c>
      <c r="AH23">
        <v>0</v>
      </c>
      <c r="AI23">
        <v>11.52</v>
      </c>
      <c r="AJ23">
        <v>132.97999999999999</v>
      </c>
      <c r="AK23">
        <v>8.16</v>
      </c>
      <c r="AL23">
        <v>14.41</v>
      </c>
      <c r="AM23">
        <v>0</v>
      </c>
      <c r="AN23">
        <v>100</v>
      </c>
      <c r="AO23">
        <v>5.76</v>
      </c>
      <c r="AP23">
        <v>0</v>
      </c>
      <c r="AQ23">
        <v>0</v>
      </c>
      <c r="AR23">
        <v>0</v>
      </c>
      <c r="AS23">
        <v>139.28</v>
      </c>
      <c r="AT23">
        <v>50</v>
      </c>
    </row>
    <row r="24" spans="1:46">
      <c r="A24" t="s">
        <v>251</v>
      </c>
      <c r="G24" t="s">
        <v>66</v>
      </c>
      <c r="H24" s="73">
        <v>0.38</v>
      </c>
      <c r="I24" s="46">
        <v>0</v>
      </c>
      <c r="J24" s="46">
        <v>1.84</v>
      </c>
      <c r="K24" s="46">
        <v>39.85</v>
      </c>
      <c r="L24" s="46">
        <v>5.76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4.8</v>
      </c>
      <c r="Y24">
        <v>0</v>
      </c>
      <c r="Z24">
        <v>0</v>
      </c>
      <c r="AA24">
        <v>1.84</v>
      </c>
      <c r="AB24">
        <v>59.65</v>
      </c>
      <c r="AC24">
        <v>0.38</v>
      </c>
      <c r="AD24">
        <v>75</v>
      </c>
      <c r="AE24">
        <v>0</v>
      </c>
      <c r="AF24">
        <v>0</v>
      </c>
      <c r="AG24">
        <v>0</v>
      </c>
      <c r="AH24">
        <v>0</v>
      </c>
      <c r="AI24">
        <v>11.52</v>
      </c>
      <c r="AJ24">
        <v>132.97999999999999</v>
      </c>
      <c r="AK24">
        <v>8.16</v>
      </c>
      <c r="AL24">
        <v>14.41</v>
      </c>
      <c r="AM24">
        <v>0</v>
      </c>
      <c r="AN24">
        <v>100</v>
      </c>
      <c r="AO24">
        <v>5.76</v>
      </c>
      <c r="AP24">
        <v>0</v>
      </c>
      <c r="AQ24">
        <v>0</v>
      </c>
      <c r="AR24">
        <v>0</v>
      </c>
      <c r="AS24">
        <v>139.28</v>
      </c>
      <c r="AT24">
        <v>50</v>
      </c>
    </row>
    <row r="25" spans="1:46">
      <c r="A25" t="s">
        <v>252</v>
      </c>
      <c r="G25" t="s">
        <v>67</v>
      </c>
      <c r="H25" s="73">
        <v>0.38</v>
      </c>
      <c r="I25" s="46">
        <v>0</v>
      </c>
      <c r="J25" s="46">
        <v>1.84</v>
      </c>
      <c r="K25" s="46">
        <v>39.85</v>
      </c>
      <c r="L25" s="46">
        <v>5.76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4.8</v>
      </c>
      <c r="Y25">
        <v>0</v>
      </c>
      <c r="Z25">
        <v>0</v>
      </c>
      <c r="AA25">
        <v>1.84</v>
      </c>
      <c r="AB25">
        <v>59.65</v>
      </c>
      <c r="AC25">
        <v>0.38</v>
      </c>
      <c r="AD25">
        <v>75</v>
      </c>
      <c r="AE25">
        <v>0</v>
      </c>
      <c r="AF25">
        <v>0</v>
      </c>
      <c r="AG25">
        <v>0</v>
      </c>
      <c r="AH25">
        <v>0</v>
      </c>
      <c r="AI25">
        <v>11.52</v>
      </c>
      <c r="AJ25">
        <v>132.97999999999999</v>
      </c>
      <c r="AK25">
        <v>8.16</v>
      </c>
      <c r="AL25">
        <v>14.41</v>
      </c>
      <c r="AM25">
        <v>0</v>
      </c>
      <c r="AN25">
        <v>100</v>
      </c>
      <c r="AO25">
        <v>5.76</v>
      </c>
      <c r="AP25">
        <v>0</v>
      </c>
      <c r="AQ25">
        <v>0</v>
      </c>
      <c r="AR25">
        <v>0</v>
      </c>
      <c r="AS25">
        <v>139.28</v>
      </c>
      <c r="AT25">
        <v>50</v>
      </c>
    </row>
    <row r="26" spans="1:46">
      <c r="A26" t="s">
        <v>253</v>
      </c>
      <c r="G26" t="s">
        <v>68</v>
      </c>
      <c r="H26" s="73">
        <v>0.38</v>
      </c>
      <c r="I26" s="46">
        <v>0</v>
      </c>
      <c r="J26" s="46">
        <v>1.84</v>
      </c>
      <c r="K26" s="46">
        <v>39.85</v>
      </c>
      <c r="L26" s="46">
        <v>5.76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4.8</v>
      </c>
      <c r="Y26">
        <v>0</v>
      </c>
      <c r="Z26">
        <v>0</v>
      </c>
      <c r="AA26">
        <v>1.84</v>
      </c>
      <c r="AB26">
        <v>59.65</v>
      </c>
      <c r="AC26">
        <v>0.38</v>
      </c>
      <c r="AD26">
        <v>75</v>
      </c>
      <c r="AE26">
        <v>0</v>
      </c>
      <c r="AF26">
        <v>0</v>
      </c>
      <c r="AG26">
        <v>0</v>
      </c>
      <c r="AH26">
        <v>0</v>
      </c>
      <c r="AI26">
        <v>11.52</v>
      </c>
      <c r="AJ26">
        <v>132.97999999999999</v>
      </c>
      <c r="AK26">
        <v>8.16</v>
      </c>
      <c r="AL26">
        <v>14.41</v>
      </c>
      <c r="AM26">
        <v>0</v>
      </c>
      <c r="AN26">
        <v>100</v>
      </c>
      <c r="AO26">
        <v>5.76</v>
      </c>
      <c r="AP26">
        <v>0</v>
      </c>
      <c r="AQ26">
        <v>0</v>
      </c>
      <c r="AR26">
        <v>0</v>
      </c>
      <c r="AS26">
        <v>139.28</v>
      </c>
      <c r="AT26">
        <v>50</v>
      </c>
    </row>
    <row r="27" spans="1:46">
      <c r="A27" t="s">
        <v>254</v>
      </c>
      <c r="G27" t="s">
        <v>69</v>
      </c>
      <c r="H27" s="73">
        <v>0.38</v>
      </c>
      <c r="I27" s="46">
        <v>0</v>
      </c>
      <c r="J27" s="46">
        <v>1.84</v>
      </c>
      <c r="K27" s="46">
        <v>39.85</v>
      </c>
      <c r="L27" s="46">
        <v>5.76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4.8</v>
      </c>
      <c r="Y27">
        <v>0</v>
      </c>
      <c r="Z27">
        <v>100</v>
      </c>
      <c r="AA27">
        <v>1.84</v>
      </c>
      <c r="AB27">
        <v>0</v>
      </c>
      <c r="AC27">
        <v>0.38</v>
      </c>
      <c r="AD27">
        <v>75</v>
      </c>
      <c r="AE27">
        <v>0</v>
      </c>
      <c r="AF27">
        <v>0</v>
      </c>
      <c r="AG27">
        <v>0</v>
      </c>
      <c r="AH27">
        <v>0</v>
      </c>
      <c r="AI27">
        <v>11.52</v>
      </c>
      <c r="AJ27">
        <v>267.75</v>
      </c>
      <c r="AK27">
        <v>8.16</v>
      </c>
      <c r="AL27">
        <v>14.41</v>
      </c>
      <c r="AM27">
        <v>0</v>
      </c>
      <c r="AN27">
        <v>100</v>
      </c>
      <c r="AO27">
        <v>5.76</v>
      </c>
      <c r="AP27">
        <v>0</v>
      </c>
      <c r="AQ27">
        <v>0</v>
      </c>
      <c r="AR27">
        <v>0</v>
      </c>
      <c r="AS27">
        <v>0</v>
      </c>
      <c r="AT27">
        <v>50</v>
      </c>
    </row>
    <row r="28" spans="1:46">
      <c r="A28" t="s">
        <v>255</v>
      </c>
      <c r="G28" t="s">
        <v>70</v>
      </c>
      <c r="H28" s="73">
        <v>0.38</v>
      </c>
      <c r="I28" s="46">
        <v>0</v>
      </c>
      <c r="J28" s="46">
        <v>1.84</v>
      </c>
      <c r="K28" s="46">
        <v>39.85</v>
      </c>
      <c r="L28" s="46">
        <v>5.76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4.8</v>
      </c>
      <c r="Y28">
        <v>0</v>
      </c>
      <c r="Z28">
        <v>100</v>
      </c>
      <c r="AA28">
        <v>1.84</v>
      </c>
      <c r="AB28">
        <v>0</v>
      </c>
      <c r="AC28">
        <v>0.38</v>
      </c>
      <c r="AD28">
        <v>75</v>
      </c>
      <c r="AE28">
        <v>0</v>
      </c>
      <c r="AF28">
        <v>0</v>
      </c>
      <c r="AG28">
        <v>0</v>
      </c>
      <c r="AH28">
        <v>0</v>
      </c>
      <c r="AI28">
        <v>11.52</v>
      </c>
      <c r="AJ28">
        <v>267.75</v>
      </c>
      <c r="AK28">
        <v>8.16</v>
      </c>
      <c r="AL28">
        <v>14.41</v>
      </c>
      <c r="AM28">
        <v>0</v>
      </c>
      <c r="AN28">
        <v>100</v>
      </c>
      <c r="AO28">
        <v>5.76</v>
      </c>
      <c r="AP28">
        <v>0</v>
      </c>
      <c r="AQ28">
        <v>0</v>
      </c>
      <c r="AR28">
        <v>0</v>
      </c>
      <c r="AS28">
        <v>0</v>
      </c>
      <c r="AT28">
        <v>50</v>
      </c>
    </row>
    <row r="29" spans="1:46">
      <c r="A29" t="s">
        <v>263</v>
      </c>
      <c r="G29" t="s">
        <v>71</v>
      </c>
      <c r="H29" s="73">
        <v>0.38</v>
      </c>
      <c r="I29" s="46">
        <v>0</v>
      </c>
      <c r="J29" s="46">
        <v>1.84</v>
      </c>
      <c r="K29" s="46">
        <v>39.85</v>
      </c>
      <c r="L29" s="46">
        <v>5.76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4.8</v>
      </c>
      <c r="Y29">
        <v>0</v>
      </c>
      <c r="Z29">
        <v>100</v>
      </c>
      <c r="AA29">
        <v>1.84</v>
      </c>
      <c r="AB29">
        <v>0</v>
      </c>
      <c r="AC29">
        <v>0.38</v>
      </c>
      <c r="AD29">
        <v>75</v>
      </c>
      <c r="AE29">
        <v>0</v>
      </c>
      <c r="AF29">
        <v>0</v>
      </c>
      <c r="AG29">
        <v>0</v>
      </c>
      <c r="AH29">
        <v>0</v>
      </c>
      <c r="AI29">
        <v>11.52</v>
      </c>
      <c r="AJ29">
        <v>267.75</v>
      </c>
      <c r="AK29">
        <v>8.16</v>
      </c>
      <c r="AL29">
        <v>14.41</v>
      </c>
      <c r="AM29">
        <v>0</v>
      </c>
      <c r="AN29">
        <v>100</v>
      </c>
      <c r="AO29">
        <v>5.76</v>
      </c>
      <c r="AP29">
        <v>0</v>
      </c>
      <c r="AQ29">
        <v>0</v>
      </c>
      <c r="AR29">
        <v>0</v>
      </c>
      <c r="AS29">
        <v>0</v>
      </c>
      <c r="AT29">
        <v>50</v>
      </c>
    </row>
    <row r="30" spans="1:46">
      <c r="A30" t="s">
        <v>264</v>
      </c>
      <c r="G30" t="s">
        <v>72</v>
      </c>
      <c r="H30" s="73">
        <v>0.38</v>
      </c>
      <c r="I30" s="46">
        <v>0</v>
      </c>
      <c r="J30" s="46">
        <v>1.84</v>
      </c>
      <c r="K30" s="46">
        <v>39.85</v>
      </c>
      <c r="L30" s="46">
        <v>5.76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4.8</v>
      </c>
      <c r="Y30">
        <v>0</v>
      </c>
      <c r="Z30">
        <v>100</v>
      </c>
      <c r="AA30">
        <v>1.84</v>
      </c>
      <c r="AB30">
        <v>0</v>
      </c>
      <c r="AC30">
        <v>0.38</v>
      </c>
      <c r="AD30">
        <v>75</v>
      </c>
      <c r="AE30">
        <v>0</v>
      </c>
      <c r="AF30">
        <v>0</v>
      </c>
      <c r="AG30">
        <v>0</v>
      </c>
      <c r="AH30">
        <v>0</v>
      </c>
      <c r="AI30">
        <v>11.52</v>
      </c>
      <c r="AJ30">
        <v>267.75</v>
      </c>
      <c r="AK30">
        <v>8.16</v>
      </c>
      <c r="AL30">
        <v>14.41</v>
      </c>
      <c r="AM30">
        <v>0</v>
      </c>
      <c r="AN30">
        <v>100</v>
      </c>
      <c r="AO30">
        <v>5.76</v>
      </c>
      <c r="AP30">
        <v>0</v>
      </c>
      <c r="AQ30">
        <v>0</v>
      </c>
      <c r="AR30">
        <v>0</v>
      </c>
      <c r="AS30">
        <v>0</v>
      </c>
      <c r="AT30">
        <v>50</v>
      </c>
    </row>
    <row r="31" spans="1:46">
      <c r="A31" t="s">
        <v>274</v>
      </c>
      <c r="G31" t="s">
        <v>73</v>
      </c>
      <c r="H31" s="73">
        <v>225.26</v>
      </c>
      <c r="I31" s="46">
        <v>0</v>
      </c>
      <c r="J31" s="46">
        <v>1.84</v>
      </c>
      <c r="K31" s="46">
        <v>39.85</v>
      </c>
      <c r="L31" s="46">
        <v>5.76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4.8</v>
      </c>
      <c r="Y31">
        <v>0</v>
      </c>
      <c r="Z31">
        <v>100</v>
      </c>
      <c r="AA31">
        <v>1.84</v>
      </c>
      <c r="AB31">
        <v>0</v>
      </c>
      <c r="AC31">
        <v>0.53</v>
      </c>
      <c r="AD31">
        <v>75</v>
      </c>
      <c r="AE31">
        <v>0</v>
      </c>
      <c r="AF31">
        <v>0</v>
      </c>
      <c r="AG31">
        <v>0</v>
      </c>
      <c r="AH31">
        <v>177.67</v>
      </c>
      <c r="AI31">
        <v>11.52</v>
      </c>
      <c r="AJ31">
        <v>267.75</v>
      </c>
      <c r="AK31">
        <v>8.16</v>
      </c>
      <c r="AL31">
        <v>14.41</v>
      </c>
      <c r="AM31">
        <v>144.83000000000001</v>
      </c>
      <c r="AN31">
        <v>100</v>
      </c>
      <c r="AO31">
        <v>5.76</v>
      </c>
      <c r="AP31">
        <v>47.06</v>
      </c>
      <c r="AQ31">
        <v>0</v>
      </c>
      <c r="AR31">
        <v>0</v>
      </c>
      <c r="AS31">
        <v>0</v>
      </c>
      <c r="AT31">
        <v>50</v>
      </c>
    </row>
    <row r="32" spans="1:46">
      <c r="A32" t="s">
        <v>275</v>
      </c>
      <c r="G32" t="s">
        <v>74</v>
      </c>
      <c r="H32" s="73">
        <v>223.33999999999997</v>
      </c>
      <c r="I32" s="46">
        <v>0</v>
      </c>
      <c r="J32" s="46">
        <v>1.84</v>
      </c>
      <c r="K32" s="46">
        <v>39.85</v>
      </c>
      <c r="L32" s="46">
        <v>5.9399999999999995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4.8</v>
      </c>
      <c r="Y32">
        <v>0</v>
      </c>
      <c r="Z32">
        <v>100</v>
      </c>
      <c r="AA32">
        <v>1.84</v>
      </c>
      <c r="AB32">
        <v>0</v>
      </c>
      <c r="AC32">
        <v>0.53</v>
      </c>
      <c r="AD32">
        <v>75</v>
      </c>
      <c r="AE32">
        <v>0.18</v>
      </c>
      <c r="AF32">
        <v>0</v>
      </c>
      <c r="AG32">
        <v>0</v>
      </c>
      <c r="AH32">
        <v>177.67</v>
      </c>
      <c r="AI32">
        <v>11.52</v>
      </c>
      <c r="AJ32">
        <v>267.75</v>
      </c>
      <c r="AK32">
        <v>8.16</v>
      </c>
      <c r="AL32">
        <v>14.41</v>
      </c>
      <c r="AM32">
        <v>144.83000000000001</v>
      </c>
      <c r="AN32">
        <v>100</v>
      </c>
      <c r="AO32">
        <v>5.76</v>
      </c>
      <c r="AP32">
        <v>45.14</v>
      </c>
      <c r="AQ32">
        <v>0</v>
      </c>
      <c r="AR32">
        <v>0</v>
      </c>
      <c r="AS32">
        <v>0</v>
      </c>
      <c r="AT32">
        <v>50</v>
      </c>
    </row>
    <row r="33" spans="1:46">
      <c r="A33" t="s">
        <v>276</v>
      </c>
      <c r="G33" t="s">
        <v>75</v>
      </c>
      <c r="H33" s="73">
        <v>224.29999999999998</v>
      </c>
      <c r="I33" s="46">
        <v>0</v>
      </c>
      <c r="J33" s="46">
        <v>1.84</v>
      </c>
      <c r="K33" s="46">
        <v>39.85</v>
      </c>
      <c r="L33" s="46">
        <v>6.0699999999999994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4.8</v>
      </c>
      <c r="Y33">
        <v>0</v>
      </c>
      <c r="Z33">
        <v>100</v>
      </c>
      <c r="AA33">
        <v>1.84</v>
      </c>
      <c r="AB33">
        <v>0</v>
      </c>
      <c r="AC33">
        <v>0.53</v>
      </c>
      <c r="AD33">
        <v>75</v>
      </c>
      <c r="AE33">
        <v>0.31</v>
      </c>
      <c r="AF33">
        <v>0</v>
      </c>
      <c r="AG33">
        <v>0</v>
      </c>
      <c r="AH33">
        <v>177.67</v>
      </c>
      <c r="AI33">
        <v>11.52</v>
      </c>
      <c r="AJ33">
        <v>267.75</v>
      </c>
      <c r="AK33">
        <v>8.16</v>
      </c>
      <c r="AL33">
        <v>14.41</v>
      </c>
      <c r="AM33">
        <v>144.83000000000001</v>
      </c>
      <c r="AN33">
        <v>100</v>
      </c>
      <c r="AO33">
        <v>5.76</v>
      </c>
      <c r="AP33">
        <v>46.1</v>
      </c>
      <c r="AQ33">
        <v>0</v>
      </c>
      <c r="AR33">
        <v>0</v>
      </c>
      <c r="AS33">
        <v>0</v>
      </c>
      <c r="AT33">
        <v>50</v>
      </c>
    </row>
    <row r="34" spans="1:46">
      <c r="A34" t="s">
        <v>277</v>
      </c>
      <c r="G34" t="s">
        <v>76</v>
      </c>
      <c r="H34" s="73">
        <v>227.17999999999998</v>
      </c>
      <c r="I34" s="46">
        <v>0</v>
      </c>
      <c r="J34" s="46">
        <v>1.84</v>
      </c>
      <c r="K34" s="46">
        <v>39.85</v>
      </c>
      <c r="L34" s="46">
        <v>6.2799999999999994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4.8</v>
      </c>
      <c r="Y34">
        <v>0</v>
      </c>
      <c r="Z34">
        <v>100</v>
      </c>
      <c r="AA34">
        <v>1.84</v>
      </c>
      <c r="AB34">
        <v>0</v>
      </c>
      <c r="AC34">
        <v>0.53</v>
      </c>
      <c r="AD34">
        <v>75</v>
      </c>
      <c r="AE34">
        <v>0.52</v>
      </c>
      <c r="AF34">
        <v>0</v>
      </c>
      <c r="AG34">
        <v>0</v>
      </c>
      <c r="AH34">
        <v>177.67</v>
      </c>
      <c r="AI34">
        <v>11.52</v>
      </c>
      <c r="AJ34">
        <v>267.75</v>
      </c>
      <c r="AK34">
        <v>8.16</v>
      </c>
      <c r="AL34">
        <v>14.41</v>
      </c>
      <c r="AM34">
        <v>144.83000000000001</v>
      </c>
      <c r="AN34">
        <v>100</v>
      </c>
      <c r="AO34">
        <v>5.76</v>
      </c>
      <c r="AP34">
        <v>48.98</v>
      </c>
      <c r="AQ34">
        <v>0</v>
      </c>
      <c r="AR34">
        <v>0</v>
      </c>
      <c r="AS34">
        <v>0</v>
      </c>
      <c r="AT34">
        <v>50</v>
      </c>
    </row>
    <row r="35" spans="1:46">
      <c r="A35" t="s">
        <v>279</v>
      </c>
      <c r="G35" t="s">
        <v>77</v>
      </c>
      <c r="H35" s="73">
        <v>221.66</v>
      </c>
      <c r="I35" s="46">
        <v>0</v>
      </c>
      <c r="J35" s="46">
        <v>1.84</v>
      </c>
      <c r="K35" s="46">
        <v>39.85</v>
      </c>
      <c r="L35" s="46">
        <v>6.81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4.8</v>
      </c>
      <c r="Y35">
        <v>0</v>
      </c>
      <c r="Z35">
        <v>50</v>
      </c>
      <c r="AA35">
        <v>1.84</v>
      </c>
      <c r="AB35">
        <v>0</v>
      </c>
      <c r="AC35">
        <v>0.77</v>
      </c>
      <c r="AD35">
        <v>75</v>
      </c>
      <c r="AE35">
        <v>1.05</v>
      </c>
      <c r="AF35">
        <v>0</v>
      </c>
      <c r="AG35">
        <v>0</v>
      </c>
      <c r="AH35">
        <v>177.67</v>
      </c>
      <c r="AI35">
        <v>11.52</v>
      </c>
      <c r="AJ35">
        <v>267.75</v>
      </c>
      <c r="AK35">
        <v>8.16</v>
      </c>
      <c r="AL35">
        <v>14.41</v>
      </c>
      <c r="AM35">
        <v>144.83000000000001</v>
      </c>
      <c r="AN35">
        <v>100</v>
      </c>
      <c r="AO35">
        <v>5.76</v>
      </c>
      <c r="AP35">
        <v>43.22</v>
      </c>
      <c r="AQ35">
        <v>0</v>
      </c>
      <c r="AR35">
        <v>0</v>
      </c>
      <c r="AS35">
        <v>0</v>
      </c>
      <c r="AT35">
        <v>50</v>
      </c>
    </row>
    <row r="36" spans="1:46">
      <c r="A36" t="s">
        <v>309</v>
      </c>
      <c r="G36" t="s">
        <v>78</v>
      </c>
      <c r="H36" s="73">
        <v>228.38</v>
      </c>
      <c r="I36" s="46">
        <v>0</v>
      </c>
      <c r="J36" s="46">
        <v>1.84</v>
      </c>
      <c r="K36" s="46">
        <v>39.85</v>
      </c>
      <c r="L36" s="46">
        <v>7.34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4.8</v>
      </c>
      <c r="Y36">
        <v>0</v>
      </c>
      <c r="Z36">
        <v>50</v>
      </c>
      <c r="AA36">
        <v>1.84</v>
      </c>
      <c r="AB36">
        <v>0</v>
      </c>
      <c r="AC36">
        <v>0.77</v>
      </c>
      <c r="AD36">
        <v>75</v>
      </c>
      <c r="AE36">
        <v>1.58</v>
      </c>
      <c r="AF36">
        <v>0</v>
      </c>
      <c r="AG36">
        <v>0</v>
      </c>
      <c r="AH36">
        <v>177.67</v>
      </c>
      <c r="AI36">
        <v>11.52</v>
      </c>
      <c r="AJ36">
        <v>267.75</v>
      </c>
      <c r="AK36">
        <v>8.16</v>
      </c>
      <c r="AL36">
        <v>14.41</v>
      </c>
      <c r="AM36">
        <v>144.83000000000001</v>
      </c>
      <c r="AN36">
        <v>100</v>
      </c>
      <c r="AO36">
        <v>5.76</v>
      </c>
      <c r="AP36">
        <v>49.94</v>
      </c>
      <c r="AQ36">
        <v>0</v>
      </c>
      <c r="AR36">
        <v>0</v>
      </c>
      <c r="AS36">
        <v>0</v>
      </c>
      <c r="AT36">
        <v>50</v>
      </c>
    </row>
    <row r="37" spans="1:46">
      <c r="A37" t="s">
        <v>310</v>
      </c>
      <c r="G37" t="s">
        <v>79</v>
      </c>
      <c r="H37" s="73">
        <v>217.82</v>
      </c>
      <c r="I37" s="46">
        <v>0</v>
      </c>
      <c r="J37" s="46">
        <v>1.84</v>
      </c>
      <c r="K37" s="46">
        <v>39.85</v>
      </c>
      <c r="L37" s="46">
        <v>7.6099999999999994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4.8</v>
      </c>
      <c r="Y37">
        <v>0</v>
      </c>
      <c r="Z37">
        <v>50</v>
      </c>
      <c r="AA37">
        <v>1.84</v>
      </c>
      <c r="AB37">
        <v>0</v>
      </c>
      <c r="AC37">
        <v>0.77</v>
      </c>
      <c r="AD37">
        <v>75</v>
      </c>
      <c r="AE37">
        <v>1.85</v>
      </c>
      <c r="AF37">
        <v>0</v>
      </c>
      <c r="AG37">
        <v>0</v>
      </c>
      <c r="AH37">
        <v>177.67</v>
      </c>
      <c r="AI37">
        <v>11.52</v>
      </c>
      <c r="AJ37">
        <v>267.75</v>
      </c>
      <c r="AK37">
        <v>8.16</v>
      </c>
      <c r="AL37">
        <v>14.41</v>
      </c>
      <c r="AM37">
        <v>144.83000000000001</v>
      </c>
      <c r="AN37">
        <v>100</v>
      </c>
      <c r="AO37">
        <v>5.76</v>
      </c>
      <c r="AP37">
        <v>39.380000000000003</v>
      </c>
      <c r="AQ37">
        <v>0</v>
      </c>
      <c r="AR37">
        <v>0</v>
      </c>
      <c r="AS37">
        <v>0</v>
      </c>
      <c r="AT37">
        <v>50</v>
      </c>
    </row>
    <row r="38" spans="1:46">
      <c r="A38" t="s">
        <v>311</v>
      </c>
      <c r="G38" t="s">
        <v>80</v>
      </c>
      <c r="H38" s="73">
        <v>225.5</v>
      </c>
      <c r="I38" s="46">
        <v>0</v>
      </c>
      <c r="J38" s="46">
        <v>1.84</v>
      </c>
      <c r="K38" s="46">
        <v>39.85</v>
      </c>
      <c r="L38" s="46">
        <v>8.01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4.8</v>
      </c>
      <c r="Y38">
        <v>0</v>
      </c>
      <c r="Z38">
        <v>50</v>
      </c>
      <c r="AA38">
        <v>1.84</v>
      </c>
      <c r="AB38">
        <v>0</v>
      </c>
      <c r="AC38">
        <v>0.77</v>
      </c>
      <c r="AD38">
        <v>75</v>
      </c>
      <c r="AE38">
        <v>2.25</v>
      </c>
      <c r="AF38">
        <v>0</v>
      </c>
      <c r="AG38">
        <v>0</v>
      </c>
      <c r="AH38">
        <v>177.67</v>
      </c>
      <c r="AI38">
        <v>11.52</v>
      </c>
      <c r="AJ38">
        <v>267.75</v>
      </c>
      <c r="AK38">
        <v>8.16</v>
      </c>
      <c r="AL38">
        <v>14.41</v>
      </c>
      <c r="AM38">
        <v>144.83000000000001</v>
      </c>
      <c r="AN38">
        <v>100</v>
      </c>
      <c r="AO38">
        <v>5.76</v>
      </c>
      <c r="AP38">
        <v>47.06</v>
      </c>
      <c r="AQ38">
        <v>0</v>
      </c>
      <c r="AR38">
        <v>0</v>
      </c>
      <c r="AS38">
        <v>0</v>
      </c>
      <c r="AT38">
        <v>50</v>
      </c>
    </row>
    <row r="39" spans="1:46">
      <c r="A39" t="s">
        <v>312</v>
      </c>
      <c r="G39" t="s">
        <v>81</v>
      </c>
      <c r="H39" s="73">
        <v>178.44</v>
      </c>
      <c r="I39" s="46">
        <v>0</v>
      </c>
      <c r="J39" s="46">
        <v>1.84</v>
      </c>
      <c r="K39" s="46">
        <v>39.85</v>
      </c>
      <c r="L39" s="46">
        <v>8.58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4.8</v>
      </c>
      <c r="Y39">
        <v>0</v>
      </c>
      <c r="Z39">
        <v>50</v>
      </c>
      <c r="AA39">
        <v>1.84</v>
      </c>
      <c r="AB39">
        <v>0</v>
      </c>
      <c r="AC39">
        <v>0.77</v>
      </c>
      <c r="AD39">
        <v>75</v>
      </c>
      <c r="AE39">
        <v>2.82</v>
      </c>
      <c r="AF39">
        <v>0</v>
      </c>
      <c r="AG39">
        <v>0</v>
      </c>
      <c r="AH39">
        <v>177.67</v>
      </c>
      <c r="AI39">
        <v>11.52</v>
      </c>
      <c r="AJ39">
        <v>267.75</v>
      </c>
      <c r="AK39">
        <v>8.16</v>
      </c>
      <c r="AL39">
        <v>14.41</v>
      </c>
      <c r="AM39">
        <v>42.07</v>
      </c>
      <c r="AN39">
        <v>100</v>
      </c>
      <c r="AO39">
        <v>5.76</v>
      </c>
      <c r="AP39">
        <v>0</v>
      </c>
      <c r="AQ39">
        <v>0</v>
      </c>
      <c r="AR39">
        <v>0</v>
      </c>
      <c r="AS39">
        <v>0</v>
      </c>
      <c r="AT39">
        <v>50</v>
      </c>
    </row>
    <row r="40" spans="1:46">
      <c r="A40" t="s">
        <v>329</v>
      </c>
      <c r="G40" t="s">
        <v>82</v>
      </c>
      <c r="H40" s="73">
        <v>178.44</v>
      </c>
      <c r="I40" s="46">
        <v>0</v>
      </c>
      <c r="J40" s="46">
        <v>1.84</v>
      </c>
      <c r="K40" s="46">
        <v>39.85</v>
      </c>
      <c r="L40" s="46">
        <v>8.93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4.8</v>
      </c>
      <c r="Y40">
        <v>0</v>
      </c>
      <c r="Z40">
        <v>50</v>
      </c>
      <c r="AA40">
        <v>1.84</v>
      </c>
      <c r="AB40">
        <v>0</v>
      </c>
      <c r="AC40">
        <v>0.77</v>
      </c>
      <c r="AD40">
        <v>75</v>
      </c>
      <c r="AE40">
        <v>3.17</v>
      </c>
      <c r="AF40">
        <v>0</v>
      </c>
      <c r="AG40">
        <v>0</v>
      </c>
      <c r="AH40">
        <v>177.67</v>
      </c>
      <c r="AI40">
        <v>11.52</v>
      </c>
      <c r="AJ40">
        <v>267.75</v>
      </c>
      <c r="AK40">
        <v>8.16</v>
      </c>
      <c r="AL40">
        <v>14.41</v>
      </c>
      <c r="AM40">
        <v>42.07</v>
      </c>
      <c r="AN40">
        <v>100</v>
      </c>
      <c r="AO40">
        <v>5.76</v>
      </c>
      <c r="AP40">
        <v>0</v>
      </c>
      <c r="AQ40">
        <v>0</v>
      </c>
      <c r="AR40">
        <v>0</v>
      </c>
      <c r="AS40">
        <v>0</v>
      </c>
      <c r="AT40">
        <v>50</v>
      </c>
    </row>
    <row r="41" spans="1:46">
      <c r="A41" t="s">
        <v>330</v>
      </c>
      <c r="G41" t="s">
        <v>83</v>
      </c>
      <c r="H41" s="73">
        <v>0.77</v>
      </c>
      <c r="I41" s="46">
        <v>0</v>
      </c>
      <c r="J41" s="46">
        <v>1.84</v>
      </c>
      <c r="K41" s="46">
        <v>39.85</v>
      </c>
      <c r="L41" s="46">
        <v>9.35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4.8</v>
      </c>
      <c r="Y41">
        <v>0</v>
      </c>
      <c r="Z41">
        <v>50</v>
      </c>
      <c r="AA41">
        <v>1.84</v>
      </c>
      <c r="AB41">
        <v>0</v>
      </c>
      <c r="AC41">
        <v>0.77</v>
      </c>
      <c r="AD41">
        <v>75</v>
      </c>
      <c r="AE41">
        <v>3.59</v>
      </c>
      <c r="AF41">
        <v>0</v>
      </c>
      <c r="AG41">
        <v>0</v>
      </c>
      <c r="AH41">
        <v>0</v>
      </c>
      <c r="AI41">
        <v>11.52</v>
      </c>
      <c r="AJ41">
        <v>267.75</v>
      </c>
      <c r="AK41">
        <v>8.16</v>
      </c>
      <c r="AL41">
        <v>14.41</v>
      </c>
      <c r="AM41">
        <v>0</v>
      </c>
      <c r="AN41">
        <v>100</v>
      </c>
      <c r="AO41">
        <v>5.76</v>
      </c>
      <c r="AP41">
        <v>0</v>
      </c>
      <c r="AQ41">
        <v>0</v>
      </c>
      <c r="AR41">
        <v>0</v>
      </c>
      <c r="AS41">
        <v>0</v>
      </c>
      <c r="AT41">
        <v>50</v>
      </c>
    </row>
    <row r="42" spans="1:46">
      <c r="A42" t="s">
        <v>331</v>
      </c>
      <c r="G42" t="s">
        <v>84</v>
      </c>
      <c r="H42" s="73">
        <v>0.77</v>
      </c>
      <c r="I42" s="46">
        <v>0</v>
      </c>
      <c r="J42" s="46">
        <v>1.84</v>
      </c>
      <c r="K42" s="46">
        <v>39.85</v>
      </c>
      <c r="L42" s="46">
        <v>9.6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4.8</v>
      </c>
      <c r="Y42">
        <v>0</v>
      </c>
      <c r="Z42">
        <v>50</v>
      </c>
      <c r="AA42">
        <v>1.84</v>
      </c>
      <c r="AB42">
        <v>0</v>
      </c>
      <c r="AC42">
        <v>0.77</v>
      </c>
      <c r="AD42">
        <v>75</v>
      </c>
      <c r="AE42">
        <v>3.84</v>
      </c>
      <c r="AF42">
        <v>0</v>
      </c>
      <c r="AG42">
        <v>0</v>
      </c>
      <c r="AH42">
        <v>0</v>
      </c>
      <c r="AI42">
        <v>11.52</v>
      </c>
      <c r="AJ42">
        <v>267.75</v>
      </c>
      <c r="AK42">
        <v>8.16</v>
      </c>
      <c r="AL42">
        <v>14.41</v>
      </c>
      <c r="AM42">
        <v>0</v>
      </c>
      <c r="AN42">
        <v>100</v>
      </c>
      <c r="AO42">
        <v>5.76</v>
      </c>
      <c r="AP42">
        <v>0</v>
      </c>
      <c r="AQ42">
        <v>0</v>
      </c>
      <c r="AR42">
        <v>0</v>
      </c>
      <c r="AS42">
        <v>0</v>
      </c>
      <c r="AT42">
        <v>50</v>
      </c>
    </row>
    <row r="43" spans="1:46">
      <c r="A43" t="s">
        <v>337</v>
      </c>
      <c r="G43" t="s">
        <v>85</v>
      </c>
      <c r="H43" s="73">
        <v>0.77</v>
      </c>
      <c r="I43" s="46">
        <v>0</v>
      </c>
      <c r="J43" s="46">
        <v>1.84</v>
      </c>
      <c r="K43" s="46">
        <v>92.67</v>
      </c>
      <c r="L43" s="46">
        <v>10.08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4.8</v>
      </c>
      <c r="Y43">
        <v>0</v>
      </c>
      <c r="Z43">
        <v>50</v>
      </c>
      <c r="AA43">
        <v>1.84</v>
      </c>
      <c r="AB43">
        <v>0</v>
      </c>
      <c r="AC43">
        <v>0.77</v>
      </c>
      <c r="AD43">
        <v>75</v>
      </c>
      <c r="AE43">
        <v>4.32</v>
      </c>
      <c r="AF43">
        <v>0</v>
      </c>
      <c r="AG43">
        <v>0</v>
      </c>
      <c r="AH43">
        <v>0</v>
      </c>
      <c r="AI43">
        <v>11.52</v>
      </c>
      <c r="AJ43">
        <v>267.75</v>
      </c>
      <c r="AK43">
        <v>8.16</v>
      </c>
      <c r="AL43">
        <v>14.41</v>
      </c>
      <c r="AM43">
        <v>0</v>
      </c>
      <c r="AN43">
        <v>100</v>
      </c>
      <c r="AO43">
        <v>5.76</v>
      </c>
      <c r="AP43">
        <v>0</v>
      </c>
      <c r="AQ43">
        <v>28.81</v>
      </c>
      <c r="AR43">
        <v>24.01</v>
      </c>
      <c r="AS43">
        <v>0</v>
      </c>
      <c r="AT43">
        <v>50</v>
      </c>
    </row>
    <row r="44" spans="1:46">
      <c r="A44" t="s">
        <v>339</v>
      </c>
      <c r="G44" t="s">
        <v>86</v>
      </c>
      <c r="H44" s="73">
        <v>0.77</v>
      </c>
      <c r="I44" s="46">
        <v>0</v>
      </c>
      <c r="J44" s="46">
        <v>1.84</v>
      </c>
      <c r="K44" s="46">
        <v>92.67</v>
      </c>
      <c r="L44" s="46">
        <v>10.559999999999999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4.8</v>
      </c>
      <c r="Y44">
        <v>0</v>
      </c>
      <c r="Z44">
        <v>50</v>
      </c>
      <c r="AA44">
        <v>1.84</v>
      </c>
      <c r="AB44">
        <v>0</v>
      </c>
      <c r="AC44">
        <v>0.77</v>
      </c>
      <c r="AD44">
        <v>75</v>
      </c>
      <c r="AE44">
        <v>4.8</v>
      </c>
      <c r="AF44">
        <v>0</v>
      </c>
      <c r="AG44">
        <v>0</v>
      </c>
      <c r="AH44">
        <v>0</v>
      </c>
      <c r="AI44">
        <v>11.52</v>
      </c>
      <c r="AJ44">
        <v>267.75</v>
      </c>
      <c r="AK44">
        <v>8.16</v>
      </c>
      <c r="AL44">
        <v>14.41</v>
      </c>
      <c r="AM44">
        <v>0</v>
      </c>
      <c r="AN44">
        <v>100</v>
      </c>
      <c r="AO44">
        <v>5.76</v>
      </c>
      <c r="AP44">
        <v>0</v>
      </c>
      <c r="AQ44">
        <v>28.81</v>
      </c>
      <c r="AR44">
        <v>24.01</v>
      </c>
      <c r="AS44">
        <v>0</v>
      </c>
      <c r="AT44">
        <v>50</v>
      </c>
    </row>
    <row r="45" spans="1:46">
      <c r="A45" t="s">
        <v>358</v>
      </c>
      <c r="G45" t="s">
        <v>87</v>
      </c>
      <c r="H45" s="73">
        <v>0.77</v>
      </c>
      <c r="I45" s="46">
        <v>0</v>
      </c>
      <c r="J45" s="46">
        <v>1.84</v>
      </c>
      <c r="K45" s="46">
        <v>92.67</v>
      </c>
      <c r="L45" s="46">
        <v>11.33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4.8</v>
      </c>
      <c r="Y45">
        <v>0</v>
      </c>
      <c r="Z45">
        <v>50</v>
      </c>
      <c r="AA45">
        <v>1.84</v>
      </c>
      <c r="AB45">
        <v>0</v>
      </c>
      <c r="AC45">
        <v>0.77</v>
      </c>
      <c r="AD45">
        <v>75</v>
      </c>
      <c r="AE45">
        <v>5.57</v>
      </c>
      <c r="AF45">
        <v>0</v>
      </c>
      <c r="AG45">
        <v>0</v>
      </c>
      <c r="AH45">
        <v>0</v>
      </c>
      <c r="AI45">
        <v>11.52</v>
      </c>
      <c r="AJ45">
        <v>267.75</v>
      </c>
      <c r="AK45">
        <v>8.16</v>
      </c>
      <c r="AL45">
        <v>14.41</v>
      </c>
      <c r="AM45">
        <v>0</v>
      </c>
      <c r="AN45">
        <v>100</v>
      </c>
      <c r="AO45">
        <v>5.76</v>
      </c>
      <c r="AP45">
        <v>0</v>
      </c>
      <c r="AQ45">
        <v>28.81</v>
      </c>
      <c r="AR45">
        <v>24.01</v>
      </c>
      <c r="AS45">
        <v>0</v>
      </c>
      <c r="AT45">
        <v>50</v>
      </c>
    </row>
    <row r="46" spans="1:46">
      <c r="A46" t="s">
        <v>359</v>
      </c>
      <c r="G46" t="s">
        <v>88</v>
      </c>
      <c r="H46" s="73">
        <v>0.77</v>
      </c>
      <c r="I46" s="46">
        <v>0</v>
      </c>
      <c r="J46" s="46">
        <v>1.84</v>
      </c>
      <c r="K46" s="46">
        <v>92.67</v>
      </c>
      <c r="L46" s="46">
        <v>12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4.8</v>
      </c>
      <c r="Y46">
        <v>0</v>
      </c>
      <c r="Z46">
        <v>50</v>
      </c>
      <c r="AA46">
        <v>1.84</v>
      </c>
      <c r="AB46">
        <v>0</v>
      </c>
      <c r="AC46">
        <v>0.77</v>
      </c>
      <c r="AD46">
        <v>75</v>
      </c>
      <c r="AE46">
        <v>6.24</v>
      </c>
      <c r="AF46">
        <v>0</v>
      </c>
      <c r="AG46">
        <v>0</v>
      </c>
      <c r="AH46">
        <v>0</v>
      </c>
      <c r="AI46">
        <v>11.52</v>
      </c>
      <c r="AJ46">
        <v>267.75</v>
      </c>
      <c r="AK46">
        <v>8.16</v>
      </c>
      <c r="AL46">
        <v>14.41</v>
      </c>
      <c r="AM46">
        <v>0</v>
      </c>
      <c r="AN46">
        <v>100</v>
      </c>
      <c r="AO46">
        <v>5.76</v>
      </c>
      <c r="AP46">
        <v>0</v>
      </c>
      <c r="AQ46">
        <v>28.81</v>
      </c>
      <c r="AR46">
        <v>24.01</v>
      </c>
      <c r="AS46">
        <v>0</v>
      </c>
      <c r="AT46">
        <v>50</v>
      </c>
    </row>
    <row r="47" spans="1:46">
      <c r="A47" t="s">
        <v>360</v>
      </c>
      <c r="G47" t="s">
        <v>89</v>
      </c>
      <c r="H47" s="73">
        <v>0.77</v>
      </c>
      <c r="I47" s="46">
        <v>0</v>
      </c>
      <c r="J47" s="46">
        <v>1.84</v>
      </c>
      <c r="K47" s="46">
        <v>92.67</v>
      </c>
      <c r="L47" s="46">
        <v>12.48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4.8</v>
      </c>
      <c r="Y47">
        <v>0</v>
      </c>
      <c r="Z47">
        <v>100</v>
      </c>
      <c r="AA47">
        <v>1.84</v>
      </c>
      <c r="AB47">
        <v>0</v>
      </c>
      <c r="AC47">
        <v>0.77</v>
      </c>
      <c r="AD47">
        <v>75</v>
      </c>
      <c r="AE47">
        <v>6.72</v>
      </c>
      <c r="AF47">
        <v>0</v>
      </c>
      <c r="AG47">
        <v>0</v>
      </c>
      <c r="AH47">
        <v>0</v>
      </c>
      <c r="AI47">
        <v>11.52</v>
      </c>
      <c r="AJ47">
        <v>267.75</v>
      </c>
      <c r="AK47">
        <v>8.16</v>
      </c>
      <c r="AL47">
        <v>14.41</v>
      </c>
      <c r="AM47">
        <v>0</v>
      </c>
      <c r="AN47">
        <v>100</v>
      </c>
      <c r="AO47">
        <v>5.76</v>
      </c>
      <c r="AP47">
        <v>0</v>
      </c>
      <c r="AQ47">
        <v>28.81</v>
      </c>
      <c r="AR47">
        <v>24.01</v>
      </c>
      <c r="AS47">
        <v>0</v>
      </c>
      <c r="AT47">
        <v>50</v>
      </c>
    </row>
    <row r="48" spans="1:46">
      <c r="A48" t="s">
        <v>364</v>
      </c>
      <c r="G48" t="s">
        <v>90</v>
      </c>
      <c r="H48" s="73">
        <v>0.77</v>
      </c>
      <c r="I48" s="46">
        <v>0</v>
      </c>
      <c r="J48" s="46">
        <v>1.84</v>
      </c>
      <c r="K48" s="46">
        <v>92.67</v>
      </c>
      <c r="L48" s="46">
        <v>12.870000000000001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4.8</v>
      </c>
      <c r="Y48">
        <v>0</v>
      </c>
      <c r="Z48">
        <v>100</v>
      </c>
      <c r="AA48">
        <v>1.84</v>
      </c>
      <c r="AB48">
        <v>0</v>
      </c>
      <c r="AC48">
        <v>0.77</v>
      </c>
      <c r="AD48">
        <v>75</v>
      </c>
      <c r="AE48">
        <v>7.11</v>
      </c>
      <c r="AF48">
        <v>0</v>
      </c>
      <c r="AG48">
        <v>0</v>
      </c>
      <c r="AH48">
        <v>0</v>
      </c>
      <c r="AI48">
        <v>11.52</v>
      </c>
      <c r="AJ48">
        <v>267.75</v>
      </c>
      <c r="AK48">
        <v>8.16</v>
      </c>
      <c r="AL48">
        <v>14.41</v>
      </c>
      <c r="AM48">
        <v>0</v>
      </c>
      <c r="AN48">
        <v>100</v>
      </c>
      <c r="AO48">
        <v>5.76</v>
      </c>
      <c r="AP48">
        <v>0</v>
      </c>
      <c r="AQ48">
        <v>28.81</v>
      </c>
      <c r="AR48">
        <v>24.01</v>
      </c>
      <c r="AS48">
        <v>0</v>
      </c>
      <c r="AT48">
        <v>50</v>
      </c>
    </row>
    <row r="49" spans="1:46">
      <c r="A49" t="s">
        <v>365</v>
      </c>
      <c r="G49" t="s">
        <v>91</v>
      </c>
      <c r="H49" s="73">
        <v>0.77</v>
      </c>
      <c r="I49" s="46">
        <v>0</v>
      </c>
      <c r="J49" s="46">
        <v>1.84</v>
      </c>
      <c r="K49" s="46">
        <v>92.67</v>
      </c>
      <c r="L49" s="46">
        <v>13.059999999999999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4.8</v>
      </c>
      <c r="Y49">
        <v>0</v>
      </c>
      <c r="Z49">
        <v>100</v>
      </c>
      <c r="AA49">
        <v>1.84</v>
      </c>
      <c r="AB49">
        <v>0</v>
      </c>
      <c r="AC49">
        <v>0.77</v>
      </c>
      <c r="AD49">
        <v>75</v>
      </c>
      <c r="AE49">
        <v>7.3</v>
      </c>
      <c r="AF49">
        <v>0</v>
      </c>
      <c r="AG49">
        <v>0</v>
      </c>
      <c r="AH49">
        <v>0</v>
      </c>
      <c r="AI49">
        <v>11.52</v>
      </c>
      <c r="AJ49">
        <v>267.75</v>
      </c>
      <c r="AK49">
        <v>8.16</v>
      </c>
      <c r="AL49">
        <v>14.41</v>
      </c>
      <c r="AM49">
        <v>0</v>
      </c>
      <c r="AN49">
        <v>100</v>
      </c>
      <c r="AO49">
        <v>5.76</v>
      </c>
      <c r="AP49">
        <v>0</v>
      </c>
      <c r="AQ49">
        <v>28.81</v>
      </c>
      <c r="AR49">
        <v>24.01</v>
      </c>
      <c r="AS49">
        <v>0</v>
      </c>
      <c r="AT49">
        <v>50</v>
      </c>
    </row>
    <row r="50" spans="1:46">
      <c r="A50" t="s">
        <v>366</v>
      </c>
      <c r="G50" t="s">
        <v>92</v>
      </c>
      <c r="H50" s="73">
        <v>0.77</v>
      </c>
      <c r="I50" s="46">
        <v>0</v>
      </c>
      <c r="J50" s="46">
        <v>1.84</v>
      </c>
      <c r="K50" s="46">
        <v>92.67</v>
      </c>
      <c r="L50" s="46">
        <v>12.67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4.8</v>
      </c>
      <c r="Y50">
        <v>0</v>
      </c>
      <c r="Z50">
        <v>100</v>
      </c>
      <c r="AA50">
        <v>1.84</v>
      </c>
      <c r="AB50">
        <v>0</v>
      </c>
      <c r="AC50">
        <v>0.77</v>
      </c>
      <c r="AD50">
        <v>75</v>
      </c>
      <c r="AE50">
        <v>6.91</v>
      </c>
      <c r="AF50">
        <v>0</v>
      </c>
      <c r="AG50">
        <v>0</v>
      </c>
      <c r="AH50">
        <v>0</v>
      </c>
      <c r="AI50">
        <v>11.52</v>
      </c>
      <c r="AJ50">
        <v>267.75</v>
      </c>
      <c r="AK50">
        <v>8.16</v>
      </c>
      <c r="AL50">
        <v>14.41</v>
      </c>
      <c r="AM50">
        <v>0</v>
      </c>
      <c r="AN50">
        <v>100</v>
      </c>
      <c r="AO50">
        <v>5.76</v>
      </c>
      <c r="AP50">
        <v>0</v>
      </c>
      <c r="AQ50">
        <v>28.81</v>
      </c>
      <c r="AR50">
        <v>24.01</v>
      </c>
      <c r="AS50">
        <v>0</v>
      </c>
      <c r="AT50">
        <v>50</v>
      </c>
    </row>
    <row r="51" spans="1:46">
      <c r="A51" t="s">
        <v>367</v>
      </c>
      <c r="G51" t="s">
        <v>93</v>
      </c>
      <c r="H51" s="73">
        <v>0.77</v>
      </c>
      <c r="I51" s="46">
        <v>0</v>
      </c>
      <c r="J51" s="46">
        <v>1.84</v>
      </c>
      <c r="K51" s="46">
        <v>92.67</v>
      </c>
      <c r="L51" s="46">
        <v>12.48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4.8</v>
      </c>
      <c r="Y51">
        <v>0</v>
      </c>
      <c r="Z51">
        <v>100</v>
      </c>
      <c r="AA51">
        <v>1.84</v>
      </c>
      <c r="AB51">
        <v>0</v>
      </c>
      <c r="AC51">
        <v>0.77</v>
      </c>
      <c r="AD51">
        <v>75</v>
      </c>
      <c r="AE51">
        <v>6.72</v>
      </c>
      <c r="AF51">
        <v>0</v>
      </c>
      <c r="AG51">
        <v>0</v>
      </c>
      <c r="AH51">
        <v>0</v>
      </c>
      <c r="AI51">
        <v>11.52</v>
      </c>
      <c r="AJ51">
        <v>267.75</v>
      </c>
      <c r="AK51">
        <v>8.16</v>
      </c>
      <c r="AL51">
        <v>14.41</v>
      </c>
      <c r="AM51">
        <v>0</v>
      </c>
      <c r="AN51">
        <v>100</v>
      </c>
      <c r="AO51">
        <v>5.76</v>
      </c>
      <c r="AP51">
        <v>0</v>
      </c>
      <c r="AQ51">
        <v>28.81</v>
      </c>
      <c r="AR51">
        <v>24.01</v>
      </c>
      <c r="AS51">
        <v>0</v>
      </c>
      <c r="AT51">
        <v>50</v>
      </c>
    </row>
    <row r="52" spans="1:46">
      <c r="A52" t="s">
        <v>368</v>
      </c>
      <c r="G52" t="s">
        <v>94</v>
      </c>
      <c r="H52" s="73">
        <v>0.77</v>
      </c>
      <c r="I52" s="46">
        <v>0</v>
      </c>
      <c r="J52" s="46">
        <v>1.84</v>
      </c>
      <c r="K52" s="46">
        <v>92.67</v>
      </c>
      <c r="L52" s="46">
        <v>12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4.8</v>
      </c>
      <c r="Y52">
        <v>0</v>
      </c>
      <c r="Z52">
        <v>100</v>
      </c>
      <c r="AA52">
        <v>1.84</v>
      </c>
      <c r="AB52">
        <v>0</v>
      </c>
      <c r="AC52">
        <v>0.77</v>
      </c>
      <c r="AD52">
        <v>75</v>
      </c>
      <c r="AE52">
        <v>6.24</v>
      </c>
      <c r="AF52">
        <v>0</v>
      </c>
      <c r="AG52">
        <v>0</v>
      </c>
      <c r="AH52">
        <v>0</v>
      </c>
      <c r="AI52">
        <v>11.52</v>
      </c>
      <c r="AJ52">
        <v>267.75</v>
      </c>
      <c r="AK52">
        <v>8.16</v>
      </c>
      <c r="AL52">
        <v>14.41</v>
      </c>
      <c r="AM52">
        <v>0</v>
      </c>
      <c r="AN52">
        <v>100</v>
      </c>
      <c r="AO52">
        <v>5.76</v>
      </c>
      <c r="AP52">
        <v>0</v>
      </c>
      <c r="AQ52">
        <v>28.81</v>
      </c>
      <c r="AR52">
        <v>24.01</v>
      </c>
      <c r="AS52">
        <v>0</v>
      </c>
      <c r="AT52">
        <v>50</v>
      </c>
    </row>
    <row r="53" spans="1:46">
      <c r="A53" t="s">
        <v>400</v>
      </c>
      <c r="G53" t="s">
        <v>95</v>
      </c>
      <c r="H53" s="73">
        <v>0.77</v>
      </c>
      <c r="I53" s="46">
        <v>0</v>
      </c>
      <c r="J53" s="46">
        <v>1.84</v>
      </c>
      <c r="K53" s="46">
        <v>92.67</v>
      </c>
      <c r="L53" s="46">
        <v>11.71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4.8</v>
      </c>
      <c r="Y53">
        <v>0</v>
      </c>
      <c r="Z53">
        <v>100</v>
      </c>
      <c r="AA53">
        <v>1.84</v>
      </c>
      <c r="AB53">
        <v>0</v>
      </c>
      <c r="AC53">
        <v>0.77</v>
      </c>
      <c r="AD53">
        <v>75</v>
      </c>
      <c r="AE53">
        <v>5.95</v>
      </c>
      <c r="AF53">
        <v>0</v>
      </c>
      <c r="AG53">
        <v>0</v>
      </c>
      <c r="AH53">
        <v>0</v>
      </c>
      <c r="AI53">
        <v>11.52</v>
      </c>
      <c r="AJ53">
        <v>267.75</v>
      </c>
      <c r="AK53">
        <v>8.16</v>
      </c>
      <c r="AL53">
        <v>14.41</v>
      </c>
      <c r="AM53">
        <v>0</v>
      </c>
      <c r="AN53">
        <v>100</v>
      </c>
      <c r="AO53">
        <v>5.76</v>
      </c>
      <c r="AP53">
        <v>0</v>
      </c>
      <c r="AQ53">
        <v>28.81</v>
      </c>
      <c r="AR53">
        <v>24.01</v>
      </c>
      <c r="AS53">
        <v>0</v>
      </c>
      <c r="AT53">
        <v>50</v>
      </c>
    </row>
    <row r="54" spans="1:46">
      <c r="A54" t="s">
        <v>399</v>
      </c>
      <c r="G54" t="s">
        <v>96</v>
      </c>
      <c r="H54" s="73">
        <v>0.77</v>
      </c>
      <c r="I54" s="46">
        <v>0</v>
      </c>
      <c r="J54" s="46">
        <v>1.84</v>
      </c>
      <c r="K54" s="46">
        <v>92.67</v>
      </c>
      <c r="L54" s="46">
        <v>11.33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4.8</v>
      </c>
      <c r="Y54">
        <v>0</v>
      </c>
      <c r="Z54">
        <v>100</v>
      </c>
      <c r="AA54">
        <v>1.84</v>
      </c>
      <c r="AB54">
        <v>0</v>
      </c>
      <c r="AC54">
        <v>0.77</v>
      </c>
      <c r="AD54">
        <v>75</v>
      </c>
      <c r="AE54">
        <v>5.57</v>
      </c>
      <c r="AF54">
        <v>0</v>
      </c>
      <c r="AG54">
        <v>0</v>
      </c>
      <c r="AH54">
        <v>0</v>
      </c>
      <c r="AI54">
        <v>11.52</v>
      </c>
      <c r="AJ54">
        <v>267.75</v>
      </c>
      <c r="AK54">
        <v>8.16</v>
      </c>
      <c r="AL54">
        <v>14.41</v>
      </c>
      <c r="AM54">
        <v>0</v>
      </c>
      <c r="AN54">
        <v>100</v>
      </c>
      <c r="AO54">
        <v>5.76</v>
      </c>
      <c r="AP54">
        <v>0</v>
      </c>
      <c r="AQ54">
        <v>28.81</v>
      </c>
      <c r="AR54">
        <v>24.01</v>
      </c>
      <c r="AS54">
        <v>0</v>
      </c>
      <c r="AT54">
        <v>50</v>
      </c>
    </row>
    <row r="55" spans="1:46">
      <c r="A55" t="s">
        <v>401</v>
      </c>
      <c r="G55" t="s">
        <v>97</v>
      </c>
      <c r="H55" s="73">
        <v>0.77</v>
      </c>
      <c r="I55" s="46">
        <v>0</v>
      </c>
      <c r="J55" s="46">
        <v>1.84</v>
      </c>
      <c r="K55" s="46">
        <v>92.67</v>
      </c>
      <c r="L55" s="46">
        <v>11.04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4.8</v>
      </c>
      <c r="Y55">
        <v>0</v>
      </c>
      <c r="Z55">
        <v>100</v>
      </c>
      <c r="AA55">
        <v>1.84</v>
      </c>
      <c r="AB55">
        <v>0</v>
      </c>
      <c r="AC55">
        <v>0.77</v>
      </c>
      <c r="AD55">
        <v>75</v>
      </c>
      <c r="AE55">
        <v>5.28</v>
      </c>
      <c r="AF55">
        <v>0</v>
      </c>
      <c r="AG55">
        <v>0</v>
      </c>
      <c r="AH55">
        <v>0</v>
      </c>
      <c r="AI55">
        <v>11.52</v>
      </c>
      <c r="AJ55">
        <v>267.75</v>
      </c>
      <c r="AK55">
        <v>8.16</v>
      </c>
      <c r="AL55">
        <v>14.41</v>
      </c>
      <c r="AM55">
        <v>0</v>
      </c>
      <c r="AN55">
        <v>100</v>
      </c>
      <c r="AO55">
        <v>5.76</v>
      </c>
      <c r="AP55">
        <v>0</v>
      </c>
      <c r="AQ55">
        <v>28.81</v>
      </c>
      <c r="AR55">
        <v>24.01</v>
      </c>
      <c r="AS55">
        <v>0</v>
      </c>
      <c r="AT55">
        <v>50</v>
      </c>
    </row>
    <row r="56" spans="1:46">
      <c r="A56" t="s">
        <v>401</v>
      </c>
      <c r="G56" t="s">
        <v>98</v>
      </c>
      <c r="H56" s="73">
        <v>0.77</v>
      </c>
      <c r="I56" s="46">
        <v>0</v>
      </c>
      <c r="J56" s="46">
        <v>1.84</v>
      </c>
      <c r="K56" s="46">
        <v>92.67</v>
      </c>
      <c r="L56" s="46">
        <v>10.95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4.8</v>
      </c>
      <c r="Y56">
        <v>0</v>
      </c>
      <c r="Z56">
        <v>100</v>
      </c>
      <c r="AA56">
        <v>1.84</v>
      </c>
      <c r="AB56">
        <v>0</v>
      </c>
      <c r="AC56">
        <v>0.77</v>
      </c>
      <c r="AD56">
        <v>75</v>
      </c>
      <c r="AE56">
        <v>5.19</v>
      </c>
      <c r="AF56">
        <v>0</v>
      </c>
      <c r="AG56">
        <v>0</v>
      </c>
      <c r="AH56">
        <v>0</v>
      </c>
      <c r="AI56">
        <v>11.52</v>
      </c>
      <c r="AJ56">
        <v>267.75</v>
      </c>
      <c r="AK56">
        <v>8.16</v>
      </c>
      <c r="AL56">
        <v>14.41</v>
      </c>
      <c r="AM56">
        <v>0</v>
      </c>
      <c r="AN56">
        <v>100</v>
      </c>
      <c r="AO56">
        <v>5.76</v>
      </c>
      <c r="AP56">
        <v>0</v>
      </c>
      <c r="AQ56">
        <v>28.81</v>
      </c>
      <c r="AR56">
        <v>24.01</v>
      </c>
      <c r="AS56">
        <v>0</v>
      </c>
      <c r="AT56">
        <v>50</v>
      </c>
    </row>
    <row r="57" spans="1:46">
      <c r="G57" t="s">
        <v>99</v>
      </c>
      <c r="H57" s="73">
        <v>0.77</v>
      </c>
      <c r="I57" s="46">
        <v>0</v>
      </c>
      <c r="J57" s="46">
        <v>1.84</v>
      </c>
      <c r="K57" s="46">
        <v>92.67</v>
      </c>
      <c r="L57" s="46">
        <v>10.559999999999999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4.8</v>
      </c>
      <c r="Y57">
        <v>0</v>
      </c>
      <c r="Z57">
        <v>100</v>
      </c>
      <c r="AA57">
        <v>1.84</v>
      </c>
      <c r="AB57">
        <v>0</v>
      </c>
      <c r="AC57">
        <v>0.77</v>
      </c>
      <c r="AD57">
        <v>75</v>
      </c>
      <c r="AE57">
        <v>4.8</v>
      </c>
      <c r="AF57">
        <v>0</v>
      </c>
      <c r="AG57">
        <v>0</v>
      </c>
      <c r="AH57">
        <v>0</v>
      </c>
      <c r="AI57">
        <v>11.52</v>
      </c>
      <c r="AJ57">
        <v>267.75</v>
      </c>
      <c r="AK57">
        <v>8.16</v>
      </c>
      <c r="AL57">
        <v>14.41</v>
      </c>
      <c r="AM57">
        <v>0</v>
      </c>
      <c r="AN57">
        <v>100</v>
      </c>
      <c r="AO57">
        <v>5.76</v>
      </c>
      <c r="AP57">
        <v>0</v>
      </c>
      <c r="AQ57">
        <v>28.81</v>
      </c>
      <c r="AR57">
        <v>24.01</v>
      </c>
      <c r="AS57">
        <v>0</v>
      </c>
      <c r="AT57">
        <v>50</v>
      </c>
    </row>
    <row r="58" spans="1:46">
      <c r="G58" t="s">
        <v>100</v>
      </c>
      <c r="H58" s="73">
        <v>0.77</v>
      </c>
      <c r="I58" s="46">
        <v>0</v>
      </c>
      <c r="J58" s="46">
        <v>1.84</v>
      </c>
      <c r="K58" s="46">
        <v>92.67</v>
      </c>
      <c r="L58" s="46">
        <v>10.370000000000001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4.8</v>
      </c>
      <c r="Y58">
        <v>0</v>
      </c>
      <c r="Z58">
        <v>100</v>
      </c>
      <c r="AA58">
        <v>1.84</v>
      </c>
      <c r="AB58">
        <v>0</v>
      </c>
      <c r="AC58">
        <v>0.77</v>
      </c>
      <c r="AD58">
        <v>75</v>
      </c>
      <c r="AE58">
        <v>4.6100000000000003</v>
      </c>
      <c r="AF58">
        <v>0</v>
      </c>
      <c r="AG58">
        <v>0</v>
      </c>
      <c r="AH58">
        <v>0</v>
      </c>
      <c r="AI58">
        <v>11.52</v>
      </c>
      <c r="AJ58">
        <v>267.75</v>
      </c>
      <c r="AK58">
        <v>8.16</v>
      </c>
      <c r="AL58">
        <v>14.41</v>
      </c>
      <c r="AM58">
        <v>0</v>
      </c>
      <c r="AN58">
        <v>100</v>
      </c>
      <c r="AO58">
        <v>5.76</v>
      </c>
      <c r="AP58">
        <v>0</v>
      </c>
      <c r="AQ58">
        <v>28.81</v>
      </c>
      <c r="AR58">
        <v>24.01</v>
      </c>
      <c r="AS58">
        <v>0</v>
      </c>
      <c r="AT58">
        <v>50</v>
      </c>
    </row>
    <row r="59" spans="1:46">
      <c r="G59" t="s">
        <v>101</v>
      </c>
      <c r="H59" s="73">
        <v>0.77</v>
      </c>
      <c r="I59" s="46">
        <v>0</v>
      </c>
      <c r="J59" s="46">
        <v>1.84</v>
      </c>
      <c r="K59" s="46">
        <v>92.67</v>
      </c>
      <c r="L59" s="46">
        <v>10.27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4.8</v>
      </c>
      <c r="Y59">
        <v>0</v>
      </c>
      <c r="Z59">
        <v>100</v>
      </c>
      <c r="AA59">
        <v>1.84</v>
      </c>
      <c r="AB59">
        <v>0</v>
      </c>
      <c r="AC59">
        <v>0.77</v>
      </c>
      <c r="AD59">
        <v>75</v>
      </c>
      <c r="AE59">
        <v>4.51</v>
      </c>
      <c r="AF59">
        <v>0</v>
      </c>
      <c r="AG59">
        <v>0</v>
      </c>
      <c r="AH59">
        <v>0</v>
      </c>
      <c r="AI59">
        <v>11.52</v>
      </c>
      <c r="AJ59">
        <v>267.75</v>
      </c>
      <c r="AK59">
        <v>8.16</v>
      </c>
      <c r="AL59">
        <v>14.41</v>
      </c>
      <c r="AM59">
        <v>0</v>
      </c>
      <c r="AN59">
        <v>100</v>
      </c>
      <c r="AO59">
        <v>5.76</v>
      </c>
      <c r="AP59">
        <v>0</v>
      </c>
      <c r="AQ59">
        <v>28.81</v>
      </c>
      <c r="AR59">
        <v>24.01</v>
      </c>
      <c r="AS59">
        <v>0</v>
      </c>
      <c r="AT59">
        <v>50</v>
      </c>
    </row>
    <row r="60" spans="1:46">
      <c r="G60" t="s">
        <v>102</v>
      </c>
      <c r="H60" s="73">
        <v>0.77</v>
      </c>
      <c r="I60" s="46">
        <v>0</v>
      </c>
      <c r="J60" s="46">
        <v>1.84</v>
      </c>
      <c r="K60" s="46">
        <v>92.67</v>
      </c>
      <c r="L60" s="46">
        <v>10.039999999999999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4.8</v>
      </c>
      <c r="Y60">
        <v>0</v>
      </c>
      <c r="Z60">
        <v>100</v>
      </c>
      <c r="AA60">
        <v>1.84</v>
      </c>
      <c r="AB60">
        <v>0</v>
      </c>
      <c r="AC60">
        <v>0.77</v>
      </c>
      <c r="AD60">
        <v>75</v>
      </c>
      <c r="AE60">
        <v>4.28</v>
      </c>
      <c r="AF60">
        <v>0</v>
      </c>
      <c r="AG60">
        <v>0</v>
      </c>
      <c r="AH60">
        <v>0</v>
      </c>
      <c r="AI60">
        <v>11.52</v>
      </c>
      <c r="AJ60">
        <v>267.75</v>
      </c>
      <c r="AK60">
        <v>8.16</v>
      </c>
      <c r="AL60">
        <v>14.41</v>
      </c>
      <c r="AM60">
        <v>0</v>
      </c>
      <c r="AN60">
        <v>100</v>
      </c>
      <c r="AO60">
        <v>5.76</v>
      </c>
      <c r="AP60">
        <v>0</v>
      </c>
      <c r="AQ60">
        <v>28.81</v>
      </c>
      <c r="AR60">
        <v>24.01</v>
      </c>
      <c r="AS60">
        <v>0</v>
      </c>
      <c r="AT60">
        <v>50</v>
      </c>
    </row>
    <row r="61" spans="1:46">
      <c r="G61" t="s">
        <v>103</v>
      </c>
      <c r="H61" s="73">
        <v>0.77</v>
      </c>
      <c r="I61" s="46">
        <v>0</v>
      </c>
      <c r="J61" s="46">
        <v>1.84</v>
      </c>
      <c r="K61" s="46">
        <v>92.67</v>
      </c>
      <c r="L61" s="46">
        <v>9.7899999999999991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4.8</v>
      </c>
      <c r="Y61">
        <v>0</v>
      </c>
      <c r="Z61">
        <v>100</v>
      </c>
      <c r="AA61">
        <v>1.84</v>
      </c>
      <c r="AB61">
        <v>0</v>
      </c>
      <c r="AC61">
        <v>0.77</v>
      </c>
      <c r="AD61">
        <v>75</v>
      </c>
      <c r="AE61">
        <v>4.03</v>
      </c>
      <c r="AF61">
        <v>0</v>
      </c>
      <c r="AG61">
        <v>0</v>
      </c>
      <c r="AH61">
        <v>0</v>
      </c>
      <c r="AI61">
        <v>11.52</v>
      </c>
      <c r="AJ61">
        <v>267.75</v>
      </c>
      <c r="AK61">
        <v>8.16</v>
      </c>
      <c r="AL61">
        <v>14.41</v>
      </c>
      <c r="AM61">
        <v>0</v>
      </c>
      <c r="AN61">
        <v>100</v>
      </c>
      <c r="AO61">
        <v>5.76</v>
      </c>
      <c r="AP61">
        <v>0</v>
      </c>
      <c r="AQ61">
        <v>28.81</v>
      </c>
      <c r="AR61">
        <v>24.01</v>
      </c>
      <c r="AS61">
        <v>0</v>
      </c>
      <c r="AT61">
        <v>50</v>
      </c>
    </row>
    <row r="62" spans="1:46">
      <c r="G62" t="s">
        <v>104</v>
      </c>
      <c r="H62" s="73">
        <v>0.77</v>
      </c>
      <c r="I62" s="46">
        <v>0</v>
      </c>
      <c r="J62" s="46">
        <v>1.84</v>
      </c>
      <c r="K62" s="46">
        <v>92.67</v>
      </c>
      <c r="L62" s="46">
        <v>9.76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4.8</v>
      </c>
      <c r="Y62">
        <v>0</v>
      </c>
      <c r="Z62">
        <v>100</v>
      </c>
      <c r="AA62">
        <v>1.84</v>
      </c>
      <c r="AB62">
        <v>0</v>
      </c>
      <c r="AC62">
        <v>0.77</v>
      </c>
      <c r="AD62">
        <v>75</v>
      </c>
      <c r="AE62">
        <v>4</v>
      </c>
      <c r="AF62">
        <v>0</v>
      </c>
      <c r="AG62">
        <v>0</v>
      </c>
      <c r="AH62">
        <v>0</v>
      </c>
      <c r="AI62">
        <v>11.52</v>
      </c>
      <c r="AJ62">
        <v>267.75</v>
      </c>
      <c r="AK62">
        <v>8.16</v>
      </c>
      <c r="AL62">
        <v>14.41</v>
      </c>
      <c r="AM62">
        <v>0</v>
      </c>
      <c r="AN62">
        <v>100</v>
      </c>
      <c r="AO62">
        <v>5.76</v>
      </c>
      <c r="AP62">
        <v>0</v>
      </c>
      <c r="AQ62">
        <v>28.81</v>
      </c>
      <c r="AR62">
        <v>24.01</v>
      </c>
      <c r="AS62">
        <v>0</v>
      </c>
      <c r="AT62">
        <v>50</v>
      </c>
    </row>
    <row r="63" spans="1:46">
      <c r="G63" t="s">
        <v>105</v>
      </c>
      <c r="H63" s="73">
        <v>0.62</v>
      </c>
      <c r="I63" s="46">
        <v>0</v>
      </c>
      <c r="J63" s="46">
        <v>1.84</v>
      </c>
      <c r="K63" s="46">
        <v>92.67</v>
      </c>
      <c r="L63" s="46">
        <v>9.2799999999999994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4.8</v>
      </c>
      <c r="Y63">
        <v>0</v>
      </c>
      <c r="Z63">
        <v>100</v>
      </c>
      <c r="AA63">
        <v>1.84</v>
      </c>
      <c r="AB63">
        <v>0</v>
      </c>
      <c r="AC63">
        <v>0.62</v>
      </c>
      <c r="AD63">
        <v>75</v>
      </c>
      <c r="AE63">
        <v>3.52</v>
      </c>
      <c r="AF63">
        <v>0</v>
      </c>
      <c r="AG63">
        <v>0</v>
      </c>
      <c r="AH63">
        <v>0</v>
      </c>
      <c r="AI63">
        <v>11.52</v>
      </c>
      <c r="AJ63">
        <v>267.75</v>
      </c>
      <c r="AK63">
        <v>8.16</v>
      </c>
      <c r="AL63">
        <v>14.41</v>
      </c>
      <c r="AM63">
        <v>0</v>
      </c>
      <c r="AN63">
        <v>100</v>
      </c>
      <c r="AO63">
        <v>5.76</v>
      </c>
      <c r="AP63">
        <v>0</v>
      </c>
      <c r="AQ63">
        <v>28.81</v>
      </c>
      <c r="AR63">
        <v>24.01</v>
      </c>
      <c r="AS63">
        <v>0</v>
      </c>
      <c r="AT63">
        <v>50</v>
      </c>
    </row>
    <row r="64" spans="1:46">
      <c r="G64" t="s">
        <v>106</v>
      </c>
      <c r="H64" s="73">
        <v>0.62</v>
      </c>
      <c r="I64" s="46">
        <v>0</v>
      </c>
      <c r="J64" s="46">
        <v>1.84</v>
      </c>
      <c r="K64" s="46">
        <v>92.67</v>
      </c>
      <c r="L64" s="46">
        <v>9.1199999999999992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4.8</v>
      </c>
      <c r="Y64">
        <v>0</v>
      </c>
      <c r="Z64">
        <v>100</v>
      </c>
      <c r="AA64">
        <v>1.84</v>
      </c>
      <c r="AB64">
        <v>0</v>
      </c>
      <c r="AC64">
        <v>0.62</v>
      </c>
      <c r="AD64">
        <v>75</v>
      </c>
      <c r="AE64">
        <v>3.36</v>
      </c>
      <c r="AF64">
        <v>0</v>
      </c>
      <c r="AG64">
        <v>0</v>
      </c>
      <c r="AH64">
        <v>0</v>
      </c>
      <c r="AI64">
        <v>11.52</v>
      </c>
      <c r="AJ64">
        <v>267.75</v>
      </c>
      <c r="AK64">
        <v>8.16</v>
      </c>
      <c r="AL64">
        <v>14.41</v>
      </c>
      <c r="AM64">
        <v>0</v>
      </c>
      <c r="AN64">
        <v>100</v>
      </c>
      <c r="AO64">
        <v>5.76</v>
      </c>
      <c r="AP64">
        <v>0</v>
      </c>
      <c r="AQ64">
        <v>28.81</v>
      </c>
      <c r="AR64">
        <v>24.01</v>
      </c>
      <c r="AS64">
        <v>0</v>
      </c>
      <c r="AT64">
        <v>50</v>
      </c>
    </row>
    <row r="65" spans="7:46">
      <c r="G65" t="s">
        <v>107</v>
      </c>
      <c r="H65" s="73">
        <v>0.62</v>
      </c>
      <c r="I65" s="46">
        <v>0</v>
      </c>
      <c r="J65" s="46">
        <v>1.84</v>
      </c>
      <c r="K65" s="46">
        <v>90.27000000000001</v>
      </c>
      <c r="L65" s="46">
        <v>8.73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4.8</v>
      </c>
      <c r="Y65">
        <v>0</v>
      </c>
      <c r="Z65">
        <v>100</v>
      </c>
      <c r="AA65">
        <v>1.84</v>
      </c>
      <c r="AB65">
        <v>0</v>
      </c>
      <c r="AC65">
        <v>0.62</v>
      </c>
      <c r="AD65">
        <v>75</v>
      </c>
      <c r="AE65">
        <v>2.97</v>
      </c>
      <c r="AF65">
        <v>0</v>
      </c>
      <c r="AG65">
        <v>0</v>
      </c>
      <c r="AH65">
        <v>0</v>
      </c>
      <c r="AI65">
        <v>11.52</v>
      </c>
      <c r="AJ65">
        <v>267.75</v>
      </c>
      <c r="AK65">
        <v>8.16</v>
      </c>
      <c r="AL65">
        <v>14.41</v>
      </c>
      <c r="AM65">
        <v>0</v>
      </c>
      <c r="AN65">
        <v>100</v>
      </c>
      <c r="AO65">
        <v>5.76</v>
      </c>
      <c r="AP65">
        <v>0</v>
      </c>
      <c r="AQ65">
        <v>28.33</v>
      </c>
      <c r="AR65">
        <v>22.09</v>
      </c>
      <c r="AS65">
        <v>0</v>
      </c>
      <c r="AT65">
        <v>50</v>
      </c>
    </row>
    <row r="66" spans="7:46">
      <c r="G66" t="s">
        <v>108</v>
      </c>
      <c r="H66" s="73">
        <v>0.62</v>
      </c>
      <c r="I66" s="46">
        <v>0</v>
      </c>
      <c r="J66" s="46">
        <v>1.84</v>
      </c>
      <c r="K66" s="46">
        <v>84.7</v>
      </c>
      <c r="L66" s="46">
        <v>8.19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4.8</v>
      </c>
      <c r="Y66">
        <v>0</v>
      </c>
      <c r="Z66">
        <v>100</v>
      </c>
      <c r="AA66">
        <v>1.84</v>
      </c>
      <c r="AB66">
        <v>0</v>
      </c>
      <c r="AC66">
        <v>0.62</v>
      </c>
      <c r="AD66">
        <v>75</v>
      </c>
      <c r="AE66">
        <v>2.4300000000000002</v>
      </c>
      <c r="AF66">
        <v>0</v>
      </c>
      <c r="AG66">
        <v>0</v>
      </c>
      <c r="AH66">
        <v>0</v>
      </c>
      <c r="AI66">
        <v>11.52</v>
      </c>
      <c r="AJ66">
        <v>267.75</v>
      </c>
      <c r="AK66">
        <v>8.16</v>
      </c>
      <c r="AL66">
        <v>14.41</v>
      </c>
      <c r="AM66">
        <v>0</v>
      </c>
      <c r="AN66">
        <v>100</v>
      </c>
      <c r="AO66">
        <v>5.76</v>
      </c>
      <c r="AP66">
        <v>0</v>
      </c>
      <c r="AQ66">
        <v>24.68</v>
      </c>
      <c r="AR66">
        <v>20.170000000000002</v>
      </c>
      <c r="AS66">
        <v>0</v>
      </c>
      <c r="AT66">
        <v>50</v>
      </c>
    </row>
    <row r="67" spans="7:46">
      <c r="G67" t="s">
        <v>109</v>
      </c>
      <c r="H67" s="73">
        <v>0.48</v>
      </c>
      <c r="I67" s="46">
        <v>0</v>
      </c>
      <c r="J67" s="46">
        <v>1.84</v>
      </c>
      <c r="K67" s="46">
        <v>75.77000000000001</v>
      </c>
      <c r="L67" s="46">
        <v>7.6899999999999995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4.8</v>
      </c>
      <c r="Y67">
        <v>0</v>
      </c>
      <c r="Z67">
        <v>100</v>
      </c>
      <c r="AA67">
        <v>1.84</v>
      </c>
      <c r="AB67">
        <v>0</v>
      </c>
      <c r="AC67">
        <v>0.48</v>
      </c>
      <c r="AD67">
        <v>75</v>
      </c>
      <c r="AE67">
        <v>1.93</v>
      </c>
      <c r="AF67">
        <v>0</v>
      </c>
      <c r="AG67">
        <v>0</v>
      </c>
      <c r="AH67">
        <v>0</v>
      </c>
      <c r="AI67">
        <v>11.52</v>
      </c>
      <c r="AJ67">
        <v>267.75</v>
      </c>
      <c r="AK67">
        <v>8.16</v>
      </c>
      <c r="AL67">
        <v>14.41</v>
      </c>
      <c r="AM67">
        <v>0</v>
      </c>
      <c r="AN67">
        <v>100</v>
      </c>
      <c r="AO67">
        <v>5.76</v>
      </c>
      <c r="AP67">
        <v>0</v>
      </c>
      <c r="AQ67">
        <v>20.55</v>
      </c>
      <c r="AR67">
        <v>15.37</v>
      </c>
      <c r="AS67">
        <v>0</v>
      </c>
      <c r="AT67">
        <v>50</v>
      </c>
    </row>
    <row r="68" spans="7:46">
      <c r="G68" t="s">
        <v>110</v>
      </c>
      <c r="H68" s="73">
        <v>0.48</v>
      </c>
      <c r="I68" s="46">
        <v>0</v>
      </c>
      <c r="J68" s="46">
        <v>1.84</v>
      </c>
      <c r="K68" s="46">
        <v>67.989999999999995</v>
      </c>
      <c r="L68" s="46">
        <v>7.22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4.8</v>
      </c>
      <c r="Y68">
        <v>0</v>
      </c>
      <c r="Z68">
        <v>100</v>
      </c>
      <c r="AA68">
        <v>1.84</v>
      </c>
      <c r="AB68">
        <v>0</v>
      </c>
      <c r="AC68">
        <v>0.48</v>
      </c>
      <c r="AD68">
        <v>75</v>
      </c>
      <c r="AE68">
        <v>1.46</v>
      </c>
      <c r="AF68">
        <v>0</v>
      </c>
      <c r="AG68">
        <v>0</v>
      </c>
      <c r="AH68">
        <v>0</v>
      </c>
      <c r="AI68">
        <v>11.52</v>
      </c>
      <c r="AJ68">
        <v>267.75</v>
      </c>
      <c r="AK68">
        <v>8.16</v>
      </c>
      <c r="AL68">
        <v>14.41</v>
      </c>
      <c r="AM68">
        <v>0</v>
      </c>
      <c r="AN68">
        <v>100</v>
      </c>
      <c r="AO68">
        <v>5.76</v>
      </c>
      <c r="AP68">
        <v>0</v>
      </c>
      <c r="AQ68">
        <v>15.65</v>
      </c>
      <c r="AR68">
        <v>12.49</v>
      </c>
      <c r="AS68">
        <v>0</v>
      </c>
      <c r="AT68">
        <v>50</v>
      </c>
    </row>
    <row r="69" spans="7:46">
      <c r="G69" t="s">
        <v>111</v>
      </c>
      <c r="H69" s="73">
        <v>0.48</v>
      </c>
      <c r="I69" s="46">
        <v>0</v>
      </c>
      <c r="J69" s="46">
        <v>1.84</v>
      </c>
      <c r="K69" s="46">
        <v>39.85</v>
      </c>
      <c r="L69" s="46">
        <v>6.99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4.8</v>
      </c>
      <c r="Y69">
        <v>0</v>
      </c>
      <c r="Z69">
        <v>100</v>
      </c>
      <c r="AA69">
        <v>1.84</v>
      </c>
      <c r="AB69">
        <v>0</v>
      </c>
      <c r="AC69">
        <v>0.48</v>
      </c>
      <c r="AD69">
        <v>75</v>
      </c>
      <c r="AE69">
        <v>1.23</v>
      </c>
      <c r="AF69">
        <v>0</v>
      </c>
      <c r="AG69">
        <v>0</v>
      </c>
      <c r="AH69">
        <v>0</v>
      </c>
      <c r="AI69">
        <v>11.52</v>
      </c>
      <c r="AJ69">
        <v>267.75</v>
      </c>
      <c r="AK69">
        <v>8.16</v>
      </c>
      <c r="AL69">
        <v>14.41</v>
      </c>
      <c r="AM69">
        <v>0</v>
      </c>
      <c r="AN69">
        <v>100</v>
      </c>
      <c r="AO69">
        <v>5.76</v>
      </c>
      <c r="AP69">
        <v>0</v>
      </c>
      <c r="AQ69">
        <v>0</v>
      </c>
      <c r="AR69">
        <v>0</v>
      </c>
      <c r="AS69">
        <v>0</v>
      </c>
      <c r="AT69">
        <v>50</v>
      </c>
    </row>
    <row r="70" spans="7:46">
      <c r="G70" t="s">
        <v>112</v>
      </c>
      <c r="H70" s="73">
        <v>0.48</v>
      </c>
      <c r="I70" s="46">
        <v>0</v>
      </c>
      <c r="J70" s="46">
        <v>1.84</v>
      </c>
      <c r="K70" s="46">
        <v>39.85</v>
      </c>
      <c r="L70" s="46">
        <v>6.6099999999999994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4.8</v>
      </c>
      <c r="Y70">
        <v>0</v>
      </c>
      <c r="Z70">
        <v>100</v>
      </c>
      <c r="AA70">
        <v>1.84</v>
      </c>
      <c r="AB70">
        <v>0</v>
      </c>
      <c r="AC70">
        <v>0.48</v>
      </c>
      <c r="AD70">
        <v>75</v>
      </c>
      <c r="AE70">
        <v>0.85</v>
      </c>
      <c r="AF70">
        <v>0</v>
      </c>
      <c r="AG70">
        <v>0</v>
      </c>
      <c r="AH70">
        <v>0</v>
      </c>
      <c r="AI70">
        <v>11.52</v>
      </c>
      <c r="AJ70">
        <v>267.75</v>
      </c>
      <c r="AK70">
        <v>8.16</v>
      </c>
      <c r="AL70">
        <v>14.41</v>
      </c>
      <c r="AM70">
        <v>0</v>
      </c>
      <c r="AN70">
        <v>100</v>
      </c>
      <c r="AO70">
        <v>5.76</v>
      </c>
      <c r="AP70">
        <v>0</v>
      </c>
      <c r="AQ70">
        <v>0</v>
      </c>
      <c r="AR70">
        <v>0</v>
      </c>
      <c r="AS70">
        <v>0</v>
      </c>
      <c r="AT70">
        <v>50</v>
      </c>
    </row>
    <row r="71" spans="7:46">
      <c r="G71" t="s">
        <v>113</v>
      </c>
      <c r="H71" s="73">
        <v>295.32</v>
      </c>
      <c r="I71" s="46">
        <v>0</v>
      </c>
      <c r="J71" s="46">
        <v>1.84</v>
      </c>
      <c r="K71" s="46">
        <v>39.85</v>
      </c>
      <c r="L71" s="46">
        <v>6.29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4.8</v>
      </c>
      <c r="Y71">
        <v>0</v>
      </c>
      <c r="Z71">
        <v>100</v>
      </c>
      <c r="AA71">
        <v>1.84</v>
      </c>
      <c r="AB71">
        <v>0</v>
      </c>
      <c r="AC71">
        <v>0.48</v>
      </c>
      <c r="AD71">
        <v>75</v>
      </c>
      <c r="AE71">
        <v>0.53</v>
      </c>
      <c r="AF71">
        <v>0</v>
      </c>
      <c r="AG71">
        <v>0</v>
      </c>
      <c r="AH71">
        <v>177.67</v>
      </c>
      <c r="AI71">
        <v>11.52</v>
      </c>
      <c r="AJ71">
        <v>267.75</v>
      </c>
      <c r="AK71">
        <v>8.16</v>
      </c>
      <c r="AL71">
        <v>14.41</v>
      </c>
      <c r="AM71">
        <v>144.83000000000001</v>
      </c>
      <c r="AN71">
        <v>100</v>
      </c>
      <c r="AO71">
        <v>5.76</v>
      </c>
      <c r="AP71">
        <v>117.17</v>
      </c>
      <c r="AQ71">
        <v>0</v>
      </c>
      <c r="AR71">
        <v>0</v>
      </c>
      <c r="AS71">
        <v>0</v>
      </c>
      <c r="AT71">
        <v>50</v>
      </c>
    </row>
    <row r="72" spans="7:46">
      <c r="G72" t="s">
        <v>114</v>
      </c>
      <c r="H72" s="73">
        <v>297.24</v>
      </c>
      <c r="I72" s="46">
        <v>0</v>
      </c>
      <c r="J72" s="46">
        <v>1.84</v>
      </c>
      <c r="K72" s="46">
        <v>39.85</v>
      </c>
      <c r="L72" s="46">
        <v>6.04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4.8</v>
      </c>
      <c r="Y72">
        <v>0</v>
      </c>
      <c r="Z72">
        <v>100</v>
      </c>
      <c r="AA72">
        <v>1.84</v>
      </c>
      <c r="AB72">
        <v>0</v>
      </c>
      <c r="AC72">
        <v>0.48</v>
      </c>
      <c r="AD72">
        <v>75</v>
      </c>
      <c r="AE72">
        <v>0.28000000000000003</v>
      </c>
      <c r="AF72">
        <v>0</v>
      </c>
      <c r="AG72">
        <v>0</v>
      </c>
      <c r="AH72">
        <v>177.67</v>
      </c>
      <c r="AI72">
        <v>11.52</v>
      </c>
      <c r="AJ72">
        <v>267.75</v>
      </c>
      <c r="AK72">
        <v>8.16</v>
      </c>
      <c r="AL72">
        <v>14.41</v>
      </c>
      <c r="AM72">
        <v>134.13</v>
      </c>
      <c r="AN72">
        <v>100</v>
      </c>
      <c r="AO72">
        <v>5.76</v>
      </c>
      <c r="AP72">
        <v>119.09</v>
      </c>
      <c r="AQ72">
        <v>0</v>
      </c>
      <c r="AR72">
        <v>0</v>
      </c>
      <c r="AS72">
        <v>0</v>
      </c>
      <c r="AT72">
        <v>50</v>
      </c>
    </row>
    <row r="73" spans="7:46">
      <c r="G73" t="s">
        <v>115</v>
      </c>
      <c r="H73" s="73">
        <v>297.24</v>
      </c>
      <c r="I73" s="46">
        <v>0</v>
      </c>
      <c r="J73" s="46">
        <v>1.84</v>
      </c>
      <c r="K73" s="46">
        <v>39.85</v>
      </c>
      <c r="L73" s="46">
        <v>5.88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4.8</v>
      </c>
      <c r="Y73">
        <v>0</v>
      </c>
      <c r="Z73">
        <v>100</v>
      </c>
      <c r="AA73">
        <v>1.84</v>
      </c>
      <c r="AB73">
        <v>0</v>
      </c>
      <c r="AC73">
        <v>0.48</v>
      </c>
      <c r="AD73">
        <v>75</v>
      </c>
      <c r="AE73">
        <v>0.12</v>
      </c>
      <c r="AF73">
        <v>0</v>
      </c>
      <c r="AG73">
        <v>0</v>
      </c>
      <c r="AH73">
        <v>177.67</v>
      </c>
      <c r="AI73">
        <v>11.52</v>
      </c>
      <c r="AJ73">
        <v>267.75</v>
      </c>
      <c r="AK73">
        <v>8.16</v>
      </c>
      <c r="AL73">
        <v>14.41</v>
      </c>
      <c r="AM73">
        <v>134.33000000000001</v>
      </c>
      <c r="AN73">
        <v>100</v>
      </c>
      <c r="AO73">
        <v>5.76</v>
      </c>
      <c r="AP73">
        <v>119.09</v>
      </c>
      <c r="AQ73">
        <v>0</v>
      </c>
      <c r="AR73">
        <v>0</v>
      </c>
      <c r="AS73">
        <v>0</v>
      </c>
      <c r="AT73">
        <v>50</v>
      </c>
    </row>
    <row r="74" spans="7:46">
      <c r="G74" t="s">
        <v>116</v>
      </c>
      <c r="H74" s="73">
        <v>294.35999999999996</v>
      </c>
      <c r="I74" s="46">
        <v>0</v>
      </c>
      <c r="J74" s="46">
        <v>1.84</v>
      </c>
      <c r="K74" s="46">
        <v>39.85</v>
      </c>
      <c r="L74" s="46">
        <v>5.76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4.8</v>
      </c>
      <c r="Y74">
        <v>0</v>
      </c>
      <c r="Z74">
        <v>100</v>
      </c>
      <c r="AA74">
        <v>1.84</v>
      </c>
      <c r="AB74">
        <v>0</v>
      </c>
      <c r="AC74">
        <v>0.48</v>
      </c>
      <c r="AD74">
        <v>75</v>
      </c>
      <c r="AE74">
        <v>0</v>
      </c>
      <c r="AF74">
        <v>0</v>
      </c>
      <c r="AG74">
        <v>0</v>
      </c>
      <c r="AH74">
        <v>177.67</v>
      </c>
      <c r="AI74">
        <v>11.52</v>
      </c>
      <c r="AJ74">
        <v>267.75</v>
      </c>
      <c r="AK74">
        <v>8.16</v>
      </c>
      <c r="AL74">
        <v>14.41</v>
      </c>
      <c r="AM74">
        <v>134.82</v>
      </c>
      <c r="AN74">
        <v>100</v>
      </c>
      <c r="AO74">
        <v>5.76</v>
      </c>
      <c r="AP74">
        <v>116.21</v>
      </c>
      <c r="AQ74">
        <v>0</v>
      </c>
      <c r="AR74">
        <v>0</v>
      </c>
      <c r="AS74">
        <v>0</v>
      </c>
      <c r="AT74">
        <v>50</v>
      </c>
    </row>
    <row r="75" spans="7:46">
      <c r="G75" t="s">
        <v>117</v>
      </c>
      <c r="H75" s="73">
        <v>276.17</v>
      </c>
      <c r="I75" s="46">
        <v>0</v>
      </c>
      <c r="J75" s="46">
        <v>1.84</v>
      </c>
      <c r="K75" s="46">
        <v>39.85</v>
      </c>
      <c r="L75" s="46">
        <v>5.76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4.8</v>
      </c>
      <c r="Y75">
        <v>0</v>
      </c>
      <c r="Z75">
        <v>100</v>
      </c>
      <c r="AA75">
        <v>1.84</v>
      </c>
      <c r="AB75">
        <v>0</v>
      </c>
      <c r="AC75">
        <v>0.53</v>
      </c>
      <c r="AD75">
        <v>75</v>
      </c>
      <c r="AE75">
        <v>0</v>
      </c>
      <c r="AF75">
        <v>25</v>
      </c>
      <c r="AG75">
        <v>55</v>
      </c>
      <c r="AH75">
        <v>158.47</v>
      </c>
      <c r="AI75">
        <v>11.52</v>
      </c>
      <c r="AJ75">
        <v>132.97999999999999</v>
      </c>
      <c r="AK75">
        <v>8.16</v>
      </c>
      <c r="AL75">
        <v>14.41</v>
      </c>
      <c r="AM75">
        <v>44.09</v>
      </c>
      <c r="AN75">
        <v>100</v>
      </c>
      <c r="AO75">
        <v>5.76</v>
      </c>
      <c r="AP75">
        <v>117.17</v>
      </c>
      <c r="AQ75">
        <v>0</v>
      </c>
      <c r="AR75">
        <v>0</v>
      </c>
      <c r="AS75">
        <v>0</v>
      </c>
      <c r="AT75">
        <v>50</v>
      </c>
    </row>
    <row r="76" spans="7:46">
      <c r="G76" t="s">
        <v>118</v>
      </c>
      <c r="H76" s="73">
        <v>277.13</v>
      </c>
      <c r="I76" s="46">
        <v>0</v>
      </c>
      <c r="J76" s="46">
        <v>1.84</v>
      </c>
      <c r="K76" s="46">
        <v>39.85</v>
      </c>
      <c r="L76" s="46">
        <v>5.76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4.8</v>
      </c>
      <c r="Y76">
        <v>0</v>
      </c>
      <c r="Z76">
        <v>100</v>
      </c>
      <c r="AA76">
        <v>1.84</v>
      </c>
      <c r="AB76">
        <v>0</v>
      </c>
      <c r="AC76">
        <v>0.53</v>
      </c>
      <c r="AD76">
        <v>75</v>
      </c>
      <c r="AE76">
        <v>0</v>
      </c>
      <c r="AF76">
        <v>25</v>
      </c>
      <c r="AG76">
        <v>55</v>
      </c>
      <c r="AH76">
        <v>158.47</v>
      </c>
      <c r="AI76">
        <v>11.52</v>
      </c>
      <c r="AJ76">
        <v>132.97999999999999</v>
      </c>
      <c r="AK76">
        <v>8.16</v>
      </c>
      <c r="AL76">
        <v>14.41</v>
      </c>
      <c r="AM76">
        <v>44.4</v>
      </c>
      <c r="AN76">
        <v>100</v>
      </c>
      <c r="AO76">
        <v>5.76</v>
      </c>
      <c r="AP76">
        <v>118.13</v>
      </c>
      <c r="AQ76">
        <v>0</v>
      </c>
      <c r="AR76">
        <v>0</v>
      </c>
      <c r="AS76">
        <v>0</v>
      </c>
      <c r="AT76">
        <v>50</v>
      </c>
    </row>
    <row r="77" spans="7:46">
      <c r="G77" t="s">
        <v>119</v>
      </c>
      <c r="H77" s="73">
        <v>278.09000000000003</v>
      </c>
      <c r="I77" s="46">
        <v>0</v>
      </c>
      <c r="J77" s="46">
        <v>1.84</v>
      </c>
      <c r="K77" s="46">
        <v>39.85</v>
      </c>
      <c r="L77" s="46">
        <v>5.76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4.8</v>
      </c>
      <c r="Y77">
        <v>0</v>
      </c>
      <c r="Z77">
        <v>100</v>
      </c>
      <c r="AA77">
        <v>1.84</v>
      </c>
      <c r="AB77">
        <v>0</v>
      </c>
      <c r="AC77">
        <v>0.53</v>
      </c>
      <c r="AD77">
        <v>75</v>
      </c>
      <c r="AE77">
        <v>0</v>
      </c>
      <c r="AF77">
        <v>25</v>
      </c>
      <c r="AG77">
        <v>55</v>
      </c>
      <c r="AH77">
        <v>158.47</v>
      </c>
      <c r="AI77">
        <v>11.52</v>
      </c>
      <c r="AJ77">
        <v>132.97999999999999</v>
      </c>
      <c r="AK77">
        <v>8.16</v>
      </c>
      <c r="AL77">
        <v>14.41</v>
      </c>
      <c r="AM77">
        <v>44.48</v>
      </c>
      <c r="AN77">
        <v>100</v>
      </c>
      <c r="AO77">
        <v>5.76</v>
      </c>
      <c r="AP77">
        <v>119.09</v>
      </c>
      <c r="AQ77">
        <v>0</v>
      </c>
      <c r="AR77">
        <v>0</v>
      </c>
      <c r="AS77">
        <v>0</v>
      </c>
      <c r="AT77">
        <v>50</v>
      </c>
    </row>
    <row r="78" spans="7:46">
      <c r="G78" t="s">
        <v>120</v>
      </c>
      <c r="H78" s="73">
        <v>275.20999999999998</v>
      </c>
      <c r="I78" s="46">
        <v>0</v>
      </c>
      <c r="J78" s="46">
        <v>1.84</v>
      </c>
      <c r="K78" s="46">
        <v>39.85</v>
      </c>
      <c r="L78" s="46">
        <v>5.76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4.8</v>
      </c>
      <c r="Y78">
        <v>0</v>
      </c>
      <c r="Z78">
        <v>100</v>
      </c>
      <c r="AA78">
        <v>1.84</v>
      </c>
      <c r="AB78">
        <v>0</v>
      </c>
      <c r="AC78">
        <v>0.53</v>
      </c>
      <c r="AD78">
        <v>75</v>
      </c>
      <c r="AE78">
        <v>0</v>
      </c>
      <c r="AF78">
        <v>25</v>
      </c>
      <c r="AG78">
        <v>55</v>
      </c>
      <c r="AH78">
        <v>158.47</v>
      </c>
      <c r="AI78">
        <v>11.52</v>
      </c>
      <c r="AJ78">
        <v>132.97999999999999</v>
      </c>
      <c r="AK78">
        <v>8.16</v>
      </c>
      <c r="AL78">
        <v>14.41</v>
      </c>
      <c r="AM78">
        <v>44.31</v>
      </c>
      <c r="AN78">
        <v>100</v>
      </c>
      <c r="AO78">
        <v>5.76</v>
      </c>
      <c r="AP78">
        <v>116.21</v>
      </c>
      <c r="AQ78">
        <v>0</v>
      </c>
      <c r="AR78">
        <v>0</v>
      </c>
      <c r="AS78">
        <v>0</v>
      </c>
      <c r="AT78">
        <v>50</v>
      </c>
    </row>
    <row r="79" spans="7:46">
      <c r="G79" t="s">
        <v>121</v>
      </c>
      <c r="H79" s="73">
        <v>0.53</v>
      </c>
      <c r="I79" s="46">
        <v>0</v>
      </c>
      <c r="J79" s="46">
        <v>1.84</v>
      </c>
      <c r="K79" s="46">
        <v>39.85</v>
      </c>
      <c r="L79" s="46">
        <v>5.76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4.8</v>
      </c>
      <c r="Y79">
        <v>0</v>
      </c>
      <c r="Z79">
        <v>100</v>
      </c>
      <c r="AA79">
        <v>1.84</v>
      </c>
      <c r="AB79">
        <v>0</v>
      </c>
      <c r="AC79">
        <v>0.53</v>
      </c>
      <c r="AD79">
        <v>75</v>
      </c>
      <c r="AE79">
        <v>0</v>
      </c>
      <c r="AF79">
        <v>25</v>
      </c>
      <c r="AG79">
        <v>55</v>
      </c>
      <c r="AH79">
        <v>0</v>
      </c>
      <c r="AI79">
        <v>11.52</v>
      </c>
      <c r="AJ79">
        <v>132.97999999999999</v>
      </c>
      <c r="AK79">
        <v>8.16</v>
      </c>
      <c r="AL79">
        <v>14.41</v>
      </c>
      <c r="AM79">
        <v>0</v>
      </c>
      <c r="AN79">
        <v>100</v>
      </c>
      <c r="AO79">
        <v>5.76</v>
      </c>
      <c r="AP79">
        <v>0</v>
      </c>
      <c r="AQ79">
        <v>0</v>
      </c>
      <c r="AR79">
        <v>0</v>
      </c>
      <c r="AS79">
        <v>0</v>
      </c>
      <c r="AT79">
        <v>50</v>
      </c>
    </row>
    <row r="80" spans="7:46">
      <c r="G80" t="s">
        <v>122</v>
      </c>
      <c r="H80" s="73">
        <v>0.53</v>
      </c>
      <c r="I80" s="46">
        <v>0</v>
      </c>
      <c r="J80" s="46">
        <v>1.84</v>
      </c>
      <c r="K80" s="46">
        <v>39.85</v>
      </c>
      <c r="L80" s="46">
        <v>5.76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4.8</v>
      </c>
      <c r="Y80">
        <v>0</v>
      </c>
      <c r="Z80">
        <v>100</v>
      </c>
      <c r="AA80">
        <v>1.84</v>
      </c>
      <c r="AB80">
        <v>0</v>
      </c>
      <c r="AC80">
        <v>0.53</v>
      </c>
      <c r="AD80">
        <v>75</v>
      </c>
      <c r="AE80">
        <v>0</v>
      </c>
      <c r="AF80">
        <v>25</v>
      </c>
      <c r="AG80">
        <v>55</v>
      </c>
      <c r="AH80">
        <v>0</v>
      </c>
      <c r="AI80">
        <v>11.52</v>
      </c>
      <c r="AJ80">
        <v>132.97999999999999</v>
      </c>
      <c r="AK80">
        <v>8.16</v>
      </c>
      <c r="AL80">
        <v>14.41</v>
      </c>
      <c r="AM80">
        <v>0</v>
      </c>
      <c r="AN80">
        <v>100</v>
      </c>
      <c r="AO80">
        <v>5.76</v>
      </c>
      <c r="AP80">
        <v>0</v>
      </c>
      <c r="AQ80">
        <v>0</v>
      </c>
      <c r="AR80">
        <v>0</v>
      </c>
      <c r="AS80">
        <v>0</v>
      </c>
      <c r="AT80">
        <v>50</v>
      </c>
    </row>
    <row r="81" spans="7:46">
      <c r="G81" t="s">
        <v>123</v>
      </c>
      <c r="H81" s="73">
        <v>0.53</v>
      </c>
      <c r="I81" s="46">
        <v>0</v>
      </c>
      <c r="J81" s="46">
        <v>1.84</v>
      </c>
      <c r="K81" s="46">
        <v>39.85</v>
      </c>
      <c r="L81" s="46">
        <v>5.76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4.8</v>
      </c>
      <c r="Y81">
        <v>0</v>
      </c>
      <c r="Z81">
        <v>100</v>
      </c>
      <c r="AA81">
        <v>1.84</v>
      </c>
      <c r="AB81">
        <v>0</v>
      </c>
      <c r="AC81">
        <v>0.53</v>
      </c>
      <c r="AD81">
        <v>75</v>
      </c>
      <c r="AE81">
        <v>0</v>
      </c>
      <c r="AF81">
        <v>25</v>
      </c>
      <c r="AG81">
        <v>55</v>
      </c>
      <c r="AH81">
        <v>0</v>
      </c>
      <c r="AI81">
        <v>11.52</v>
      </c>
      <c r="AJ81">
        <v>132.97999999999999</v>
      </c>
      <c r="AK81">
        <v>8.16</v>
      </c>
      <c r="AL81">
        <v>14.41</v>
      </c>
      <c r="AM81">
        <v>0</v>
      </c>
      <c r="AN81">
        <v>100</v>
      </c>
      <c r="AO81">
        <v>5.76</v>
      </c>
      <c r="AP81">
        <v>0</v>
      </c>
      <c r="AQ81">
        <v>0</v>
      </c>
      <c r="AR81">
        <v>0</v>
      </c>
      <c r="AS81">
        <v>0</v>
      </c>
      <c r="AT81">
        <v>50</v>
      </c>
    </row>
    <row r="82" spans="7:46">
      <c r="G82" t="s">
        <v>124</v>
      </c>
      <c r="H82" s="73">
        <v>0.53</v>
      </c>
      <c r="I82" s="46">
        <v>0</v>
      </c>
      <c r="J82" s="46">
        <v>1.84</v>
      </c>
      <c r="K82" s="46">
        <v>39.85</v>
      </c>
      <c r="L82" s="46">
        <v>5.76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4.8</v>
      </c>
      <c r="Y82">
        <v>0</v>
      </c>
      <c r="Z82">
        <v>100</v>
      </c>
      <c r="AA82">
        <v>1.84</v>
      </c>
      <c r="AB82">
        <v>0</v>
      </c>
      <c r="AC82">
        <v>0.53</v>
      </c>
      <c r="AD82">
        <v>75</v>
      </c>
      <c r="AE82">
        <v>0</v>
      </c>
      <c r="AF82">
        <v>25</v>
      </c>
      <c r="AG82">
        <v>55</v>
      </c>
      <c r="AH82">
        <v>0</v>
      </c>
      <c r="AI82">
        <v>11.52</v>
      </c>
      <c r="AJ82">
        <v>132.97999999999999</v>
      </c>
      <c r="AK82">
        <v>8.16</v>
      </c>
      <c r="AL82">
        <v>14.41</v>
      </c>
      <c r="AM82">
        <v>0</v>
      </c>
      <c r="AN82">
        <v>100</v>
      </c>
      <c r="AO82">
        <v>5.76</v>
      </c>
      <c r="AP82">
        <v>0</v>
      </c>
      <c r="AQ82">
        <v>0</v>
      </c>
      <c r="AR82">
        <v>0</v>
      </c>
      <c r="AS82">
        <v>0</v>
      </c>
      <c r="AT82">
        <v>50</v>
      </c>
    </row>
    <row r="83" spans="7:46">
      <c r="G83" t="s">
        <v>125</v>
      </c>
      <c r="H83" s="73">
        <v>0.53</v>
      </c>
      <c r="I83" s="46">
        <v>0</v>
      </c>
      <c r="J83" s="46">
        <v>1.84</v>
      </c>
      <c r="K83" s="46">
        <v>39.85</v>
      </c>
      <c r="L83" s="46">
        <v>5.76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4.8</v>
      </c>
      <c r="Y83">
        <v>0</v>
      </c>
      <c r="Z83">
        <v>0</v>
      </c>
      <c r="AA83">
        <v>1.84</v>
      </c>
      <c r="AB83">
        <v>0</v>
      </c>
      <c r="AC83">
        <v>0.53</v>
      </c>
      <c r="AD83">
        <v>75</v>
      </c>
      <c r="AE83">
        <v>0</v>
      </c>
      <c r="AF83">
        <v>25</v>
      </c>
      <c r="AG83">
        <v>55</v>
      </c>
      <c r="AH83">
        <v>0</v>
      </c>
      <c r="AI83">
        <v>11.52</v>
      </c>
      <c r="AJ83">
        <v>132.97999999999999</v>
      </c>
      <c r="AK83">
        <v>8.16</v>
      </c>
      <c r="AL83">
        <v>14.41</v>
      </c>
      <c r="AM83">
        <v>0</v>
      </c>
      <c r="AN83">
        <v>100</v>
      </c>
      <c r="AO83">
        <v>5.76</v>
      </c>
      <c r="AP83">
        <v>0</v>
      </c>
      <c r="AQ83">
        <v>0</v>
      </c>
      <c r="AR83">
        <v>0</v>
      </c>
      <c r="AS83">
        <v>0</v>
      </c>
      <c r="AT83">
        <v>50</v>
      </c>
    </row>
    <row r="84" spans="7:46">
      <c r="G84" t="s">
        <v>126</v>
      </c>
      <c r="H84" s="73">
        <v>0.53</v>
      </c>
      <c r="I84" s="46">
        <v>0</v>
      </c>
      <c r="J84" s="46">
        <v>1.84</v>
      </c>
      <c r="K84" s="46">
        <v>39.85</v>
      </c>
      <c r="L84" s="46">
        <v>5.76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4.8</v>
      </c>
      <c r="Y84">
        <v>0</v>
      </c>
      <c r="Z84">
        <v>0</v>
      </c>
      <c r="AA84">
        <v>1.84</v>
      </c>
      <c r="AB84">
        <v>0</v>
      </c>
      <c r="AC84">
        <v>0.53</v>
      </c>
      <c r="AD84">
        <v>75</v>
      </c>
      <c r="AE84">
        <v>0</v>
      </c>
      <c r="AF84">
        <v>25</v>
      </c>
      <c r="AG84">
        <v>55</v>
      </c>
      <c r="AH84">
        <v>0</v>
      </c>
      <c r="AI84">
        <v>11.52</v>
      </c>
      <c r="AJ84">
        <v>132.97999999999999</v>
      </c>
      <c r="AK84">
        <v>8.16</v>
      </c>
      <c r="AL84">
        <v>14.41</v>
      </c>
      <c r="AM84">
        <v>0</v>
      </c>
      <c r="AN84">
        <v>100</v>
      </c>
      <c r="AO84">
        <v>5.76</v>
      </c>
      <c r="AP84">
        <v>0</v>
      </c>
      <c r="AQ84">
        <v>0</v>
      </c>
      <c r="AR84">
        <v>0</v>
      </c>
      <c r="AS84">
        <v>0</v>
      </c>
      <c r="AT84">
        <v>50</v>
      </c>
    </row>
    <row r="85" spans="7:46">
      <c r="G85" t="s">
        <v>127</v>
      </c>
      <c r="H85" s="73">
        <v>0.53</v>
      </c>
      <c r="I85" s="46">
        <v>0</v>
      </c>
      <c r="J85" s="46">
        <v>1.84</v>
      </c>
      <c r="K85" s="46">
        <v>39.85</v>
      </c>
      <c r="L85" s="46">
        <v>5.76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4.8</v>
      </c>
      <c r="Y85">
        <v>0</v>
      </c>
      <c r="Z85">
        <v>0</v>
      </c>
      <c r="AA85">
        <v>1.84</v>
      </c>
      <c r="AB85">
        <v>0</v>
      </c>
      <c r="AC85">
        <v>0.53</v>
      </c>
      <c r="AD85">
        <v>75</v>
      </c>
      <c r="AE85">
        <v>0</v>
      </c>
      <c r="AF85">
        <v>25</v>
      </c>
      <c r="AG85">
        <v>55</v>
      </c>
      <c r="AH85">
        <v>0</v>
      </c>
      <c r="AI85">
        <v>11.52</v>
      </c>
      <c r="AJ85">
        <v>132.97999999999999</v>
      </c>
      <c r="AK85">
        <v>8.16</v>
      </c>
      <c r="AL85">
        <v>14.41</v>
      </c>
      <c r="AM85">
        <v>0</v>
      </c>
      <c r="AN85">
        <v>100</v>
      </c>
      <c r="AO85">
        <v>5.76</v>
      </c>
      <c r="AP85">
        <v>0</v>
      </c>
      <c r="AQ85">
        <v>0</v>
      </c>
      <c r="AR85">
        <v>0</v>
      </c>
      <c r="AS85">
        <v>0</v>
      </c>
      <c r="AT85">
        <v>50</v>
      </c>
    </row>
    <row r="86" spans="7:46">
      <c r="G86" t="s">
        <v>128</v>
      </c>
      <c r="H86" s="73">
        <v>0.53</v>
      </c>
      <c r="I86" s="46">
        <v>0</v>
      </c>
      <c r="J86" s="46">
        <v>1.84</v>
      </c>
      <c r="K86" s="46">
        <v>39.85</v>
      </c>
      <c r="L86" s="46">
        <v>5.76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4.8</v>
      </c>
      <c r="Y86">
        <v>0</v>
      </c>
      <c r="Z86">
        <v>0</v>
      </c>
      <c r="AA86">
        <v>1.84</v>
      </c>
      <c r="AB86">
        <v>0</v>
      </c>
      <c r="AC86">
        <v>0.53</v>
      </c>
      <c r="AD86">
        <v>75</v>
      </c>
      <c r="AE86">
        <v>0</v>
      </c>
      <c r="AF86">
        <v>25</v>
      </c>
      <c r="AG86">
        <v>55</v>
      </c>
      <c r="AH86">
        <v>0</v>
      </c>
      <c r="AI86">
        <v>11.52</v>
      </c>
      <c r="AJ86">
        <v>132.97999999999999</v>
      </c>
      <c r="AK86">
        <v>8.16</v>
      </c>
      <c r="AL86">
        <v>14.41</v>
      </c>
      <c r="AM86">
        <v>0</v>
      </c>
      <c r="AN86">
        <v>100</v>
      </c>
      <c r="AO86">
        <v>5.76</v>
      </c>
      <c r="AP86">
        <v>0</v>
      </c>
      <c r="AQ86">
        <v>0</v>
      </c>
      <c r="AR86">
        <v>0</v>
      </c>
      <c r="AS86">
        <v>0</v>
      </c>
      <c r="AT86">
        <v>50</v>
      </c>
    </row>
    <row r="87" spans="7:46">
      <c r="G87" t="s">
        <v>129</v>
      </c>
      <c r="H87" s="73">
        <v>0.53</v>
      </c>
      <c r="I87" s="46">
        <v>0</v>
      </c>
      <c r="J87" s="46">
        <v>1.84</v>
      </c>
      <c r="K87" s="46">
        <v>39.85</v>
      </c>
      <c r="L87" s="46">
        <v>5.76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4.8</v>
      </c>
      <c r="Y87">
        <v>0</v>
      </c>
      <c r="Z87">
        <v>0</v>
      </c>
      <c r="AA87">
        <v>1.84</v>
      </c>
      <c r="AB87">
        <v>0</v>
      </c>
      <c r="AC87">
        <v>0.53</v>
      </c>
      <c r="AD87">
        <v>75</v>
      </c>
      <c r="AE87">
        <v>0</v>
      </c>
      <c r="AF87">
        <v>25</v>
      </c>
      <c r="AG87">
        <v>55</v>
      </c>
      <c r="AH87">
        <v>0</v>
      </c>
      <c r="AI87">
        <v>11.52</v>
      </c>
      <c r="AJ87">
        <v>132.97999999999999</v>
      </c>
      <c r="AK87">
        <v>8.16</v>
      </c>
      <c r="AL87">
        <v>14.41</v>
      </c>
      <c r="AM87">
        <v>0</v>
      </c>
      <c r="AN87">
        <v>100</v>
      </c>
      <c r="AO87">
        <v>5.76</v>
      </c>
      <c r="AP87">
        <v>0</v>
      </c>
      <c r="AQ87">
        <v>0</v>
      </c>
      <c r="AR87">
        <v>0</v>
      </c>
      <c r="AS87">
        <v>0</v>
      </c>
      <c r="AT87">
        <v>50</v>
      </c>
    </row>
    <row r="88" spans="7:46">
      <c r="G88" t="s">
        <v>130</v>
      </c>
      <c r="H88" s="73">
        <v>0.53</v>
      </c>
      <c r="I88" s="46">
        <v>0</v>
      </c>
      <c r="J88" s="46">
        <v>1.84</v>
      </c>
      <c r="K88" s="46">
        <v>39.85</v>
      </c>
      <c r="L88" s="46">
        <v>5.76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4.8</v>
      </c>
      <c r="Y88">
        <v>0</v>
      </c>
      <c r="Z88">
        <v>0</v>
      </c>
      <c r="AA88">
        <v>1.84</v>
      </c>
      <c r="AB88">
        <v>0</v>
      </c>
      <c r="AC88">
        <v>0.53</v>
      </c>
      <c r="AD88">
        <v>75</v>
      </c>
      <c r="AE88">
        <v>0</v>
      </c>
      <c r="AF88">
        <v>25</v>
      </c>
      <c r="AG88">
        <v>55</v>
      </c>
      <c r="AH88">
        <v>0</v>
      </c>
      <c r="AI88">
        <v>11.52</v>
      </c>
      <c r="AJ88">
        <v>132.97999999999999</v>
      </c>
      <c r="AK88">
        <v>8.16</v>
      </c>
      <c r="AL88">
        <v>14.41</v>
      </c>
      <c r="AM88">
        <v>0</v>
      </c>
      <c r="AN88">
        <v>100</v>
      </c>
      <c r="AO88">
        <v>5.76</v>
      </c>
      <c r="AP88">
        <v>0</v>
      </c>
      <c r="AQ88">
        <v>0</v>
      </c>
      <c r="AR88">
        <v>0</v>
      </c>
      <c r="AS88">
        <v>0</v>
      </c>
      <c r="AT88">
        <v>50</v>
      </c>
    </row>
    <row r="89" spans="7:46">
      <c r="G89" t="s">
        <v>131</v>
      </c>
      <c r="H89" s="73">
        <v>0.53</v>
      </c>
      <c r="I89" s="46">
        <v>0</v>
      </c>
      <c r="J89" s="46">
        <v>1.84</v>
      </c>
      <c r="K89" s="46">
        <v>39.85</v>
      </c>
      <c r="L89" s="46">
        <v>5.76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4.8</v>
      </c>
      <c r="Y89">
        <v>0</v>
      </c>
      <c r="Z89">
        <v>0</v>
      </c>
      <c r="AA89">
        <v>1.84</v>
      </c>
      <c r="AB89">
        <v>0</v>
      </c>
      <c r="AC89">
        <v>0.53</v>
      </c>
      <c r="AD89">
        <v>75</v>
      </c>
      <c r="AE89">
        <v>0</v>
      </c>
      <c r="AF89">
        <v>25</v>
      </c>
      <c r="AG89">
        <v>55</v>
      </c>
      <c r="AH89">
        <v>0</v>
      </c>
      <c r="AI89">
        <v>11.52</v>
      </c>
      <c r="AJ89">
        <v>132.97999999999999</v>
      </c>
      <c r="AK89">
        <v>8.16</v>
      </c>
      <c r="AL89">
        <v>14.41</v>
      </c>
      <c r="AM89">
        <v>0</v>
      </c>
      <c r="AN89">
        <v>100</v>
      </c>
      <c r="AO89">
        <v>5.76</v>
      </c>
      <c r="AP89">
        <v>0</v>
      </c>
      <c r="AQ89">
        <v>0</v>
      </c>
      <c r="AR89">
        <v>0</v>
      </c>
      <c r="AS89">
        <v>0</v>
      </c>
      <c r="AT89">
        <v>50</v>
      </c>
    </row>
    <row r="90" spans="7:46">
      <c r="G90" t="s">
        <v>132</v>
      </c>
      <c r="H90" s="73">
        <v>0.53</v>
      </c>
      <c r="I90" s="46">
        <v>0</v>
      </c>
      <c r="J90" s="46">
        <v>1.84</v>
      </c>
      <c r="K90" s="46">
        <v>39.85</v>
      </c>
      <c r="L90" s="46">
        <v>5.76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4.8</v>
      </c>
      <c r="Y90">
        <v>0</v>
      </c>
      <c r="Z90">
        <v>0</v>
      </c>
      <c r="AA90">
        <v>1.84</v>
      </c>
      <c r="AB90">
        <v>0</v>
      </c>
      <c r="AC90">
        <v>0.53</v>
      </c>
      <c r="AD90">
        <v>75</v>
      </c>
      <c r="AE90">
        <v>0</v>
      </c>
      <c r="AF90">
        <v>25</v>
      </c>
      <c r="AG90">
        <v>55</v>
      </c>
      <c r="AH90">
        <v>0</v>
      </c>
      <c r="AI90">
        <v>11.52</v>
      </c>
      <c r="AJ90">
        <v>132.97999999999999</v>
      </c>
      <c r="AK90">
        <v>8.16</v>
      </c>
      <c r="AL90">
        <v>14.41</v>
      </c>
      <c r="AM90">
        <v>0</v>
      </c>
      <c r="AN90">
        <v>100</v>
      </c>
      <c r="AO90">
        <v>5.76</v>
      </c>
      <c r="AP90">
        <v>0</v>
      </c>
      <c r="AQ90">
        <v>0</v>
      </c>
      <c r="AR90">
        <v>0</v>
      </c>
      <c r="AS90">
        <v>0</v>
      </c>
      <c r="AT90">
        <v>50</v>
      </c>
    </row>
    <row r="91" spans="7:46">
      <c r="G91" t="s">
        <v>133</v>
      </c>
      <c r="H91" s="73">
        <v>0.48</v>
      </c>
      <c r="I91" s="46">
        <v>0</v>
      </c>
      <c r="J91" s="46">
        <v>1.84</v>
      </c>
      <c r="K91" s="46">
        <v>39.85</v>
      </c>
      <c r="L91" s="46">
        <v>5.76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4.8</v>
      </c>
      <c r="Y91">
        <v>0</v>
      </c>
      <c r="Z91">
        <v>0</v>
      </c>
      <c r="AA91">
        <v>1.84</v>
      </c>
      <c r="AB91">
        <v>59.65</v>
      </c>
      <c r="AC91">
        <v>0.48</v>
      </c>
      <c r="AD91">
        <v>75</v>
      </c>
      <c r="AE91">
        <v>0</v>
      </c>
      <c r="AF91">
        <v>0</v>
      </c>
      <c r="AG91">
        <v>55</v>
      </c>
      <c r="AH91">
        <v>0</v>
      </c>
      <c r="AI91">
        <v>11.52</v>
      </c>
      <c r="AJ91">
        <v>132.97999999999999</v>
      </c>
      <c r="AK91">
        <v>8.16</v>
      </c>
      <c r="AL91">
        <v>14.41</v>
      </c>
      <c r="AM91">
        <v>0</v>
      </c>
      <c r="AN91">
        <v>100</v>
      </c>
      <c r="AO91">
        <v>5.76</v>
      </c>
      <c r="AP91">
        <v>0</v>
      </c>
      <c r="AQ91">
        <v>0</v>
      </c>
      <c r="AR91">
        <v>0</v>
      </c>
      <c r="AS91">
        <v>139.28</v>
      </c>
      <c r="AT91">
        <v>50</v>
      </c>
    </row>
    <row r="92" spans="7:46">
      <c r="G92" t="s">
        <v>134</v>
      </c>
      <c r="H92" s="73">
        <v>0.48</v>
      </c>
      <c r="I92" s="46">
        <v>0</v>
      </c>
      <c r="J92" s="46">
        <v>1.84</v>
      </c>
      <c r="K92" s="46">
        <v>39.85</v>
      </c>
      <c r="L92" s="46">
        <v>5.76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4.8</v>
      </c>
      <c r="Y92">
        <v>0</v>
      </c>
      <c r="Z92">
        <v>0</v>
      </c>
      <c r="AA92">
        <v>1.84</v>
      </c>
      <c r="AB92">
        <v>59.65</v>
      </c>
      <c r="AC92">
        <v>0.48</v>
      </c>
      <c r="AD92">
        <v>75</v>
      </c>
      <c r="AE92">
        <v>0</v>
      </c>
      <c r="AF92">
        <v>0</v>
      </c>
      <c r="AG92">
        <v>55</v>
      </c>
      <c r="AH92">
        <v>0</v>
      </c>
      <c r="AI92">
        <v>11.52</v>
      </c>
      <c r="AJ92">
        <v>132.97999999999999</v>
      </c>
      <c r="AK92">
        <v>8.16</v>
      </c>
      <c r="AL92">
        <v>14.41</v>
      </c>
      <c r="AM92">
        <v>0</v>
      </c>
      <c r="AN92">
        <v>100</v>
      </c>
      <c r="AO92">
        <v>5.76</v>
      </c>
      <c r="AP92">
        <v>0</v>
      </c>
      <c r="AQ92">
        <v>0</v>
      </c>
      <c r="AR92">
        <v>0</v>
      </c>
      <c r="AS92">
        <v>139.28</v>
      </c>
      <c r="AT92">
        <v>50</v>
      </c>
    </row>
    <row r="93" spans="7:46">
      <c r="G93" t="s">
        <v>135</v>
      </c>
      <c r="H93" s="73">
        <v>0.48</v>
      </c>
      <c r="I93" s="46">
        <v>0</v>
      </c>
      <c r="J93" s="46">
        <v>1.84</v>
      </c>
      <c r="K93" s="46">
        <v>39.85</v>
      </c>
      <c r="L93" s="46">
        <v>5.76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4.8</v>
      </c>
      <c r="Y93">
        <v>0</v>
      </c>
      <c r="Z93">
        <v>0</v>
      </c>
      <c r="AA93">
        <v>1.84</v>
      </c>
      <c r="AB93">
        <v>59.65</v>
      </c>
      <c r="AC93">
        <v>0.48</v>
      </c>
      <c r="AD93">
        <v>75</v>
      </c>
      <c r="AE93">
        <v>0</v>
      </c>
      <c r="AF93">
        <v>0</v>
      </c>
      <c r="AG93">
        <v>55</v>
      </c>
      <c r="AH93">
        <v>0</v>
      </c>
      <c r="AI93">
        <v>11.52</v>
      </c>
      <c r="AJ93">
        <v>132.97999999999999</v>
      </c>
      <c r="AK93">
        <v>8.16</v>
      </c>
      <c r="AL93">
        <v>14.41</v>
      </c>
      <c r="AM93">
        <v>0</v>
      </c>
      <c r="AN93">
        <v>100</v>
      </c>
      <c r="AO93">
        <v>5.76</v>
      </c>
      <c r="AP93">
        <v>0</v>
      </c>
      <c r="AQ93">
        <v>0</v>
      </c>
      <c r="AR93">
        <v>0</v>
      </c>
      <c r="AS93">
        <v>139.28</v>
      </c>
      <c r="AT93">
        <v>50</v>
      </c>
    </row>
    <row r="94" spans="7:46">
      <c r="G94" t="s">
        <v>136</v>
      </c>
      <c r="H94" s="73">
        <v>0.48</v>
      </c>
      <c r="I94" s="46">
        <v>0</v>
      </c>
      <c r="J94" s="46">
        <v>1.84</v>
      </c>
      <c r="K94" s="46">
        <v>39.85</v>
      </c>
      <c r="L94" s="46">
        <v>5.76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4.8</v>
      </c>
      <c r="Y94">
        <v>0</v>
      </c>
      <c r="Z94">
        <v>0</v>
      </c>
      <c r="AA94">
        <v>1.84</v>
      </c>
      <c r="AB94">
        <v>59.65</v>
      </c>
      <c r="AC94">
        <v>0.48</v>
      </c>
      <c r="AD94">
        <v>75</v>
      </c>
      <c r="AE94">
        <v>0</v>
      </c>
      <c r="AF94">
        <v>0</v>
      </c>
      <c r="AG94">
        <v>55</v>
      </c>
      <c r="AH94">
        <v>0</v>
      </c>
      <c r="AI94">
        <v>11.52</v>
      </c>
      <c r="AJ94">
        <v>132.97999999999999</v>
      </c>
      <c r="AK94">
        <v>8.16</v>
      </c>
      <c r="AL94">
        <v>14.41</v>
      </c>
      <c r="AM94">
        <v>0</v>
      </c>
      <c r="AN94">
        <v>100</v>
      </c>
      <c r="AO94">
        <v>5.76</v>
      </c>
      <c r="AP94">
        <v>0</v>
      </c>
      <c r="AQ94">
        <v>0</v>
      </c>
      <c r="AR94">
        <v>0</v>
      </c>
      <c r="AS94">
        <v>139.28</v>
      </c>
      <c r="AT94">
        <v>50</v>
      </c>
    </row>
    <row r="95" spans="7:46">
      <c r="G95" t="s">
        <v>137</v>
      </c>
      <c r="H95" s="73">
        <v>0.43</v>
      </c>
      <c r="I95" s="46">
        <v>0</v>
      </c>
      <c r="J95" s="46">
        <v>1.84</v>
      </c>
      <c r="K95" s="46">
        <v>39.85</v>
      </c>
      <c r="L95" s="46">
        <v>5.76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4.8</v>
      </c>
      <c r="Y95">
        <v>0</v>
      </c>
      <c r="Z95">
        <v>0</v>
      </c>
      <c r="AA95">
        <v>1.84</v>
      </c>
      <c r="AB95">
        <v>59.65</v>
      </c>
      <c r="AC95">
        <v>0.43</v>
      </c>
      <c r="AD95">
        <v>75</v>
      </c>
      <c r="AE95">
        <v>0</v>
      </c>
      <c r="AF95">
        <v>0</v>
      </c>
      <c r="AG95">
        <v>0</v>
      </c>
      <c r="AH95">
        <v>0</v>
      </c>
      <c r="AI95">
        <v>11.52</v>
      </c>
      <c r="AJ95">
        <v>132.97999999999999</v>
      </c>
      <c r="AK95">
        <v>8.16</v>
      </c>
      <c r="AL95">
        <v>14.41</v>
      </c>
      <c r="AM95">
        <v>0</v>
      </c>
      <c r="AN95">
        <v>100</v>
      </c>
      <c r="AO95">
        <v>5.76</v>
      </c>
      <c r="AP95">
        <v>0</v>
      </c>
      <c r="AQ95">
        <v>0</v>
      </c>
      <c r="AR95">
        <v>0</v>
      </c>
      <c r="AS95">
        <v>139.28</v>
      </c>
      <c r="AT95">
        <v>50</v>
      </c>
    </row>
    <row r="96" spans="7:46">
      <c r="G96" t="s">
        <v>138</v>
      </c>
      <c r="H96" s="73">
        <v>0.43</v>
      </c>
      <c r="I96" s="46">
        <v>0</v>
      </c>
      <c r="J96" s="46">
        <v>1.84</v>
      </c>
      <c r="K96" s="46">
        <v>39.85</v>
      </c>
      <c r="L96" s="46">
        <v>5.76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4.8</v>
      </c>
      <c r="Y96">
        <v>0</v>
      </c>
      <c r="Z96">
        <v>0</v>
      </c>
      <c r="AA96">
        <v>1.84</v>
      </c>
      <c r="AB96">
        <v>59.65</v>
      </c>
      <c r="AC96">
        <v>0.43</v>
      </c>
      <c r="AD96">
        <v>75</v>
      </c>
      <c r="AE96">
        <v>0</v>
      </c>
      <c r="AF96">
        <v>0</v>
      </c>
      <c r="AG96">
        <v>0</v>
      </c>
      <c r="AH96">
        <v>0</v>
      </c>
      <c r="AI96">
        <v>11.52</v>
      </c>
      <c r="AJ96">
        <v>132.97999999999999</v>
      </c>
      <c r="AK96">
        <v>8.16</v>
      </c>
      <c r="AL96">
        <v>14.41</v>
      </c>
      <c r="AM96">
        <v>0</v>
      </c>
      <c r="AN96">
        <v>100</v>
      </c>
      <c r="AO96">
        <v>5.76</v>
      </c>
      <c r="AP96">
        <v>0</v>
      </c>
      <c r="AQ96">
        <v>0</v>
      </c>
      <c r="AR96">
        <v>0</v>
      </c>
      <c r="AS96">
        <v>139.28</v>
      </c>
      <c r="AT96">
        <v>50</v>
      </c>
    </row>
    <row r="97" spans="1:133">
      <c r="G97" t="s">
        <v>139</v>
      </c>
      <c r="H97" s="73">
        <v>0.43</v>
      </c>
      <c r="I97" s="46">
        <v>0</v>
      </c>
      <c r="J97" s="46">
        <v>1.84</v>
      </c>
      <c r="K97" s="46">
        <v>39.85</v>
      </c>
      <c r="L97" s="46">
        <v>5.76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4.8</v>
      </c>
      <c r="Y97">
        <v>0</v>
      </c>
      <c r="Z97">
        <v>0</v>
      </c>
      <c r="AA97">
        <v>1.84</v>
      </c>
      <c r="AB97">
        <v>59.65</v>
      </c>
      <c r="AC97">
        <v>0.43</v>
      </c>
      <c r="AD97">
        <v>75</v>
      </c>
      <c r="AE97">
        <v>0</v>
      </c>
      <c r="AF97">
        <v>0</v>
      </c>
      <c r="AG97">
        <v>0</v>
      </c>
      <c r="AH97">
        <v>0</v>
      </c>
      <c r="AI97">
        <v>11.52</v>
      </c>
      <c r="AJ97">
        <v>132.97999999999999</v>
      </c>
      <c r="AK97">
        <v>8.16</v>
      </c>
      <c r="AL97">
        <v>14.41</v>
      </c>
      <c r="AM97">
        <v>0</v>
      </c>
      <c r="AN97">
        <v>100</v>
      </c>
      <c r="AO97">
        <v>5.76</v>
      </c>
      <c r="AP97">
        <v>0</v>
      </c>
      <c r="AQ97">
        <v>0</v>
      </c>
      <c r="AR97">
        <v>0</v>
      </c>
      <c r="AS97">
        <v>139.28</v>
      </c>
      <c r="AT97">
        <v>50</v>
      </c>
    </row>
    <row r="98" spans="1:133">
      <c r="G98" t="s">
        <v>140</v>
      </c>
      <c r="H98" s="73">
        <v>0.43</v>
      </c>
      <c r="I98" s="46">
        <v>0</v>
      </c>
      <c r="J98" s="46">
        <v>1.84</v>
      </c>
      <c r="K98" s="46">
        <v>39.85</v>
      </c>
      <c r="L98" s="46">
        <v>5.76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4.8</v>
      </c>
      <c r="Y98">
        <v>0</v>
      </c>
      <c r="Z98">
        <v>0</v>
      </c>
      <c r="AA98">
        <v>1.84</v>
      </c>
      <c r="AB98">
        <v>59.65</v>
      </c>
      <c r="AC98">
        <v>0.43</v>
      </c>
      <c r="AD98">
        <v>75</v>
      </c>
      <c r="AE98">
        <v>0</v>
      </c>
      <c r="AF98">
        <v>0</v>
      </c>
      <c r="AG98">
        <v>0</v>
      </c>
      <c r="AH98">
        <v>0</v>
      </c>
      <c r="AI98">
        <v>11.52</v>
      </c>
      <c r="AJ98">
        <v>132.97999999999999</v>
      </c>
      <c r="AK98">
        <v>8.16</v>
      </c>
      <c r="AL98">
        <v>14.41</v>
      </c>
      <c r="AM98">
        <v>0</v>
      </c>
      <c r="AN98">
        <v>100</v>
      </c>
      <c r="AO98">
        <v>5.76</v>
      </c>
      <c r="AP98">
        <v>0</v>
      </c>
      <c r="AQ98">
        <v>0</v>
      </c>
      <c r="AR98">
        <v>0</v>
      </c>
      <c r="AS98">
        <v>139.28</v>
      </c>
      <c r="AT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1.1207349999999987</v>
      </c>
      <c r="I99" s="69">
        <f t="shared" ref="I99:BU99" si="1">SUM(I3:I98)/4000</f>
        <v>0</v>
      </c>
      <c r="J99" s="69">
        <f t="shared" si="1"/>
        <v>4.4160000000000067E-2</v>
      </c>
      <c r="K99" s="69">
        <f t="shared" si="1"/>
        <v>1.2867425000000023</v>
      </c>
      <c r="L99" s="69">
        <f t="shared" si="1"/>
        <v>0.17573749999999996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0.11520000000000019</v>
      </c>
      <c r="Y99">
        <f t="shared" si="1"/>
        <v>0.2</v>
      </c>
      <c r="Z99">
        <f t="shared" si="1"/>
        <v>1.25</v>
      </c>
      <c r="AA99">
        <f t="shared" si="1"/>
        <v>4.4160000000000067E-2</v>
      </c>
      <c r="AB99">
        <f t="shared" si="1"/>
        <v>0.47720000000000029</v>
      </c>
      <c r="AC99">
        <f t="shared" si="1"/>
        <v>1.3159999999999991E-2</v>
      </c>
      <c r="AD99">
        <f t="shared" si="1"/>
        <v>1.8</v>
      </c>
      <c r="AE99">
        <f t="shared" si="1"/>
        <v>3.749750000000001E-2</v>
      </c>
      <c r="AF99">
        <f t="shared" si="1"/>
        <v>0.1</v>
      </c>
      <c r="AG99">
        <f t="shared" si="1"/>
        <v>0.27500000000000002</v>
      </c>
      <c r="AH99">
        <f t="shared" si="1"/>
        <v>0.78031499999999998</v>
      </c>
      <c r="AI99">
        <f t="shared" si="1"/>
        <v>0.27647999999999973</v>
      </c>
      <c r="AJ99">
        <f t="shared" si="1"/>
        <v>4.8087599999999977</v>
      </c>
      <c r="AK99">
        <f t="shared" si="1"/>
        <v>0.19583999999999993</v>
      </c>
      <c r="AL99">
        <f t="shared" si="1"/>
        <v>0.34584000000000031</v>
      </c>
      <c r="AM99">
        <f t="shared" si="1"/>
        <v>0.49204249999999988</v>
      </c>
      <c r="AN99">
        <f t="shared" si="1"/>
        <v>2.4</v>
      </c>
      <c r="AO99">
        <f t="shared" si="1"/>
        <v>0.13823999999999986</v>
      </c>
      <c r="AP99">
        <f t="shared" si="1"/>
        <v>0.32726</v>
      </c>
      <c r="AQ99">
        <f t="shared" si="1"/>
        <v>0.1807574999999999</v>
      </c>
      <c r="AR99">
        <f t="shared" si="1"/>
        <v>0.14958499999999997</v>
      </c>
      <c r="AS99">
        <f t="shared" si="1"/>
        <v>1.1142400000000006</v>
      </c>
      <c r="AT99">
        <f t="shared" si="1"/>
        <v>1.2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549</v>
      </c>
      <c r="AH100" t="s">
        <v>551</v>
      </c>
      <c r="AI100" t="s">
        <v>553</v>
      </c>
      <c r="AJ100" t="s">
        <v>554</v>
      </c>
      <c r="AK100" t="s">
        <v>556</v>
      </c>
      <c r="AL100" t="s">
        <v>558</v>
      </c>
      <c r="AM100" t="s">
        <v>561</v>
      </c>
      <c r="AN100" t="s">
        <v>563</v>
      </c>
      <c r="AO100" t="s">
        <v>565</v>
      </c>
      <c r="AP100" t="s">
        <v>567</v>
      </c>
      <c r="AQ100" t="s">
        <v>569</v>
      </c>
      <c r="AR100" t="s">
        <v>570</v>
      </c>
      <c r="AS100" t="s">
        <v>571</v>
      </c>
      <c r="AT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70.11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575</v>
      </c>
      <c r="U3" s="73">
        <v>70.11</v>
      </c>
      <c r="V3" s="74">
        <v>-2</v>
      </c>
      <c r="W3">
        <v>70.11</v>
      </c>
      <c r="X3">
        <v>0</v>
      </c>
      <c r="Y3">
        <v>-2</v>
      </c>
      <c r="Z3">
        <v>0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89.32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-15</v>
      </c>
      <c r="Q4" s="46">
        <v>0</v>
      </c>
      <c r="R4" s="46">
        <v>0</v>
      </c>
      <c r="S4" s="74">
        <v>0</v>
      </c>
      <c r="U4" s="73">
        <v>89.32</v>
      </c>
      <c r="V4" s="74">
        <v>-17</v>
      </c>
      <c r="W4">
        <v>89.32</v>
      </c>
      <c r="X4">
        <v>0</v>
      </c>
      <c r="Y4">
        <v>-2</v>
      </c>
      <c r="Z4">
        <v>0</v>
      </c>
      <c r="AA4">
        <v>0</v>
      </c>
      <c r="AB4">
        <v>0</v>
      </c>
      <c r="AC4">
        <v>-15</v>
      </c>
    </row>
    <row r="5" spans="1:29">
      <c r="G5" t="s">
        <v>47</v>
      </c>
      <c r="H5" s="73">
        <v>76.83</v>
      </c>
      <c r="I5" s="46">
        <v>0</v>
      </c>
      <c r="J5" s="46">
        <v>0</v>
      </c>
      <c r="K5" s="46">
        <v>0</v>
      </c>
      <c r="L5" s="46">
        <v>1.92</v>
      </c>
      <c r="M5" s="74">
        <v>0</v>
      </c>
      <c r="N5" s="73">
        <v>0</v>
      </c>
      <c r="O5" s="46">
        <v>0</v>
      </c>
      <c r="P5" s="46">
        <v>-15</v>
      </c>
      <c r="Q5" s="46">
        <v>0</v>
      </c>
      <c r="R5" s="46">
        <v>0</v>
      </c>
      <c r="S5" s="74">
        <v>0</v>
      </c>
      <c r="U5" s="73">
        <v>78.75</v>
      </c>
      <c r="V5" s="74">
        <v>-17</v>
      </c>
      <c r="W5">
        <v>76.83</v>
      </c>
      <c r="X5">
        <v>0</v>
      </c>
      <c r="Y5">
        <v>-2</v>
      </c>
      <c r="Z5">
        <v>1.92</v>
      </c>
      <c r="AA5">
        <v>0</v>
      </c>
      <c r="AB5">
        <v>0</v>
      </c>
      <c r="AC5">
        <v>-15</v>
      </c>
    </row>
    <row r="6" spans="1:29">
      <c r="G6" t="s">
        <v>48</v>
      </c>
      <c r="H6" s="73">
        <v>55.7</v>
      </c>
      <c r="I6" s="46">
        <v>0</v>
      </c>
      <c r="J6" s="46">
        <v>0</v>
      </c>
      <c r="K6" s="46">
        <v>0</v>
      </c>
      <c r="L6" s="46">
        <v>1.92</v>
      </c>
      <c r="M6" s="74">
        <v>0</v>
      </c>
      <c r="N6" s="73">
        <v>0</v>
      </c>
      <c r="O6" s="46">
        <v>0</v>
      </c>
      <c r="P6" s="46">
        <v>-15</v>
      </c>
      <c r="Q6" s="46">
        <v>0</v>
      </c>
      <c r="R6" s="46">
        <v>0</v>
      </c>
      <c r="S6" s="74">
        <v>0</v>
      </c>
      <c r="U6" s="73">
        <v>57.62</v>
      </c>
      <c r="V6" s="74">
        <v>-17</v>
      </c>
      <c r="W6">
        <v>55.7</v>
      </c>
      <c r="X6">
        <v>0</v>
      </c>
      <c r="Y6">
        <v>-2</v>
      </c>
      <c r="Z6">
        <v>1.92</v>
      </c>
      <c r="AA6">
        <v>0</v>
      </c>
      <c r="AB6">
        <v>0</v>
      </c>
      <c r="AC6">
        <v>-15</v>
      </c>
    </row>
    <row r="7" spans="1:29">
      <c r="G7" t="s">
        <v>49</v>
      </c>
      <c r="H7" s="73">
        <v>27.85</v>
      </c>
      <c r="I7" s="46">
        <v>0</v>
      </c>
      <c r="J7" s="46">
        <v>0</v>
      </c>
      <c r="K7" s="46">
        <v>0</v>
      </c>
      <c r="L7" s="46">
        <v>1.92</v>
      </c>
      <c r="M7" s="74">
        <v>0</v>
      </c>
      <c r="N7" s="73">
        <v>0</v>
      </c>
      <c r="O7" s="46">
        <v>0</v>
      </c>
      <c r="P7" s="46">
        <v>-15</v>
      </c>
      <c r="Q7" s="46">
        <v>0</v>
      </c>
      <c r="R7" s="46">
        <v>0</v>
      </c>
      <c r="S7" s="74">
        <v>0</v>
      </c>
      <c r="U7" s="73">
        <v>29.77</v>
      </c>
      <c r="V7" s="74">
        <v>-17</v>
      </c>
      <c r="W7">
        <v>27.85</v>
      </c>
      <c r="X7">
        <v>0</v>
      </c>
      <c r="Y7">
        <v>-2</v>
      </c>
      <c r="Z7">
        <v>1.92</v>
      </c>
      <c r="AA7">
        <v>0</v>
      </c>
      <c r="AB7">
        <v>0</v>
      </c>
      <c r="AC7">
        <v>-15</v>
      </c>
    </row>
    <row r="8" spans="1:29">
      <c r="G8" t="s">
        <v>50</v>
      </c>
      <c r="H8" s="73">
        <v>10.56</v>
      </c>
      <c r="I8" s="46">
        <v>0</v>
      </c>
      <c r="J8" s="46">
        <v>0</v>
      </c>
      <c r="K8" s="46">
        <v>0</v>
      </c>
      <c r="L8" s="46">
        <v>0.96</v>
      </c>
      <c r="M8" s="74">
        <v>0</v>
      </c>
      <c r="N8" s="73">
        <v>0</v>
      </c>
      <c r="O8" s="46">
        <v>0</v>
      </c>
      <c r="P8" s="46">
        <v>-15</v>
      </c>
      <c r="Q8" s="46">
        <v>0</v>
      </c>
      <c r="R8" s="46">
        <v>0</v>
      </c>
      <c r="S8" s="74">
        <v>0</v>
      </c>
      <c r="U8" s="73">
        <v>11.52</v>
      </c>
      <c r="V8" s="74">
        <v>-17</v>
      </c>
      <c r="W8">
        <v>10.56</v>
      </c>
      <c r="X8">
        <v>0</v>
      </c>
      <c r="Y8">
        <v>-2</v>
      </c>
      <c r="Z8">
        <v>0.96</v>
      </c>
      <c r="AA8">
        <v>0</v>
      </c>
      <c r="AB8">
        <v>0</v>
      </c>
      <c r="AC8">
        <v>-15</v>
      </c>
    </row>
    <row r="9" spans="1:29">
      <c r="G9" t="s">
        <v>51</v>
      </c>
      <c r="H9" s="73">
        <v>42.26</v>
      </c>
      <c r="I9" s="46">
        <v>0</v>
      </c>
      <c r="J9" s="46">
        <v>0</v>
      </c>
      <c r="K9" s="46">
        <v>0</v>
      </c>
      <c r="L9" s="46">
        <v>0.96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43.22</v>
      </c>
      <c r="V9" s="74">
        <v>-2</v>
      </c>
      <c r="W9">
        <v>42.26</v>
      </c>
      <c r="X9">
        <v>0</v>
      </c>
      <c r="Y9">
        <v>-2</v>
      </c>
      <c r="Z9">
        <v>0.96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22.09</v>
      </c>
      <c r="I10" s="46">
        <v>0</v>
      </c>
      <c r="J10" s="46">
        <v>0</v>
      </c>
      <c r="K10" s="46">
        <v>0</v>
      </c>
      <c r="L10" s="46">
        <v>0.96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23.05</v>
      </c>
      <c r="V10" s="74">
        <v>-2</v>
      </c>
      <c r="W10">
        <v>22.09</v>
      </c>
      <c r="X10">
        <v>0</v>
      </c>
      <c r="Y10">
        <v>-2</v>
      </c>
      <c r="Z10">
        <v>0.96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18.25</v>
      </c>
      <c r="I11" s="46">
        <v>0</v>
      </c>
      <c r="J11" s="46">
        <v>0</v>
      </c>
      <c r="K11" s="46">
        <v>0</v>
      </c>
      <c r="L11" s="46">
        <v>0.96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19.21</v>
      </c>
      <c r="V11" s="74">
        <v>-2</v>
      </c>
      <c r="W11">
        <v>18.25</v>
      </c>
      <c r="X11">
        <v>0</v>
      </c>
      <c r="Y11">
        <v>-2</v>
      </c>
      <c r="Z11">
        <v>0.96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24.01</v>
      </c>
      <c r="I12" s="46">
        <v>0</v>
      </c>
      <c r="J12" s="46">
        <v>0</v>
      </c>
      <c r="K12" s="46">
        <v>0</v>
      </c>
      <c r="L12" s="46">
        <v>0.96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24.97</v>
      </c>
      <c r="V12" s="74">
        <v>-2</v>
      </c>
      <c r="W12">
        <v>24.01</v>
      </c>
      <c r="X12">
        <v>0</v>
      </c>
      <c r="Y12">
        <v>-2</v>
      </c>
      <c r="Z12">
        <v>0.96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17.29</v>
      </c>
      <c r="I13" s="46">
        <v>0</v>
      </c>
      <c r="J13" s="46">
        <v>0</v>
      </c>
      <c r="K13" s="46">
        <v>0</v>
      </c>
      <c r="L13" s="46">
        <v>0.96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18.25</v>
      </c>
      <c r="V13" s="74">
        <v>-2</v>
      </c>
      <c r="W13">
        <v>17.29</v>
      </c>
      <c r="X13">
        <v>0</v>
      </c>
      <c r="Y13">
        <v>-2</v>
      </c>
      <c r="Z13">
        <v>0.96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12.49</v>
      </c>
      <c r="I14" s="46">
        <v>0</v>
      </c>
      <c r="J14" s="46">
        <v>0</v>
      </c>
      <c r="K14" s="46">
        <v>0</v>
      </c>
      <c r="L14" s="46">
        <v>0.96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13.45</v>
      </c>
      <c r="V14" s="74">
        <v>-2</v>
      </c>
      <c r="W14">
        <v>12.49</v>
      </c>
      <c r="X14">
        <v>0</v>
      </c>
      <c r="Y14">
        <v>-2</v>
      </c>
      <c r="Z14">
        <v>0.96</v>
      </c>
      <c r="AA14">
        <v>0</v>
      </c>
      <c r="AB14">
        <v>0</v>
      </c>
      <c r="AC14">
        <v>0</v>
      </c>
    </row>
    <row r="15" spans="1:29">
      <c r="G15" t="s">
        <v>57</v>
      </c>
      <c r="H15" s="73">
        <v>10.56</v>
      </c>
      <c r="I15" s="46">
        <v>0</v>
      </c>
      <c r="J15" s="46">
        <v>0</v>
      </c>
      <c r="K15" s="46">
        <v>0</v>
      </c>
      <c r="L15" s="46">
        <v>0.96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11.52</v>
      </c>
      <c r="V15" s="74">
        <v>-2</v>
      </c>
      <c r="W15">
        <v>10.56</v>
      </c>
      <c r="X15">
        <v>0</v>
      </c>
      <c r="Y15">
        <v>-2</v>
      </c>
      <c r="Z15">
        <v>0.96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12.49</v>
      </c>
      <c r="I16" s="46">
        <v>0</v>
      </c>
      <c r="J16" s="46">
        <v>0</v>
      </c>
      <c r="K16" s="46">
        <v>0</v>
      </c>
      <c r="L16" s="46">
        <v>0.96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13.45</v>
      </c>
      <c r="V16" s="74">
        <v>-2</v>
      </c>
      <c r="W16">
        <v>12.49</v>
      </c>
      <c r="X16">
        <v>0</v>
      </c>
      <c r="Y16">
        <v>-2</v>
      </c>
      <c r="Z16">
        <v>0.96</v>
      </c>
      <c r="AA16">
        <v>0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0.96</v>
      </c>
      <c r="V17" s="74">
        <v>-2</v>
      </c>
      <c r="W17">
        <v>0</v>
      </c>
      <c r="X17">
        <v>0</v>
      </c>
      <c r="Y17">
        <v>-2</v>
      </c>
      <c r="Z17">
        <v>0.96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8.64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9.6</v>
      </c>
      <c r="V18" s="74">
        <v>-2</v>
      </c>
      <c r="W18">
        <v>8.64</v>
      </c>
      <c r="X18">
        <v>0</v>
      </c>
      <c r="Y18">
        <v>-2</v>
      </c>
      <c r="Z18">
        <v>0.96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36.5</v>
      </c>
      <c r="I19" s="46">
        <v>0</v>
      </c>
      <c r="J19" s="46">
        <v>0</v>
      </c>
      <c r="K19" s="46">
        <v>0</v>
      </c>
      <c r="L19" s="46">
        <v>1.92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38.42</v>
      </c>
      <c r="V19" s="74">
        <v>-2</v>
      </c>
      <c r="W19">
        <v>36.5</v>
      </c>
      <c r="X19">
        <v>0</v>
      </c>
      <c r="Y19">
        <v>-2</v>
      </c>
      <c r="Z19">
        <v>1.92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1.92</v>
      </c>
      <c r="M20" s="74">
        <v>0</v>
      </c>
      <c r="N20" s="73">
        <v>-44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1.92</v>
      </c>
      <c r="V20" s="74">
        <v>-96</v>
      </c>
      <c r="W20">
        <v>-44</v>
      </c>
      <c r="X20">
        <v>0</v>
      </c>
      <c r="Y20">
        <v>-2</v>
      </c>
      <c r="Z20">
        <v>1.92</v>
      </c>
      <c r="AA20">
        <v>-50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2.69</v>
      </c>
      <c r="M21" s="74">
        <v>0</v>
      </c>
      <c r="N21" s="73">
        <v>-66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2.69</v>
      </c>
      <c r="V21" s="74">
        <v>-118</v>
      </c>
      <c r="W21">
        <v>-66</v>
      </c>
      <c r="X21">
        <v>0</v>
      </c>
      <c r="Y21">
        <v>-2</v>
      </c>
      <c r="Z21">
        <v>2.69</v>
      </c>
      <c r="AA21">
        <v>-50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4.6100000000000003</v>
      </c>
      <c r="M22" s="74">
        <v>0</v>
      </c>
      <c r="N22" s="73">
        <v>-93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4.6100000000000003</v>
      </c>
      <c r="V22" s="74">
        <v>-145</v>
      </c>
      <c r="W22">
        <v>-93</v>
      </c>
      <c r="X22">
        <v>0</v>
      </c>
      <c r="Y22">
        <v>-2</v>
      </c>
      <c r="Z22">
        <v>4.6100000000000003</v>
      </c>
      <c r="AA22">
        <v>-50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6.53</v>
      </c>
      <c r="M23" s="74">
        <v>0</v>
      </c>
      <c r="N23" s="73">
        <v>-75</v>
      </c>
      <c r="O23" s="46">
        <v>0</v>
      </c>
      <c r="P23" s="46">
        <v>0</v>
      </c>
      <c r="Q23" s="46">
        <v>-45</v>
      </c>
      <c r="R23" s="46">
        <v>0</v>
      </c>
      <c r="S23" s="74">
        <v>0</v>
      </c>
      <c r="U23" s="73">
        <v>6.53</v>
      </c>
      <c r="V23" s="74">
        <v>-122</v>
      </c>
      <c r="W23">
        <v>-75</v>
      </c>
      <c r="X23">
        <v>0</v>
      </c>
      <c r="Y23">
        <v>-2</v>
      </c>
      <c r="Z23">
        <v>6.53</v>
      </c>
      <c r="AA23">
        <v>-45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10.08</v>
      </c>
      <c r="M24" s="74">
        <v>0</v>
      </c>
      <c r="N24" s="73">
        <v>-33</v>
      </c>
      <c r="O24" s="46">
        <v>0</v>
      </c>
      <c r="P24" s="46">
        <v>-30</v>
      </c>
      <c r="Q24" s="46">
        <v>-45</v>
      </c>
      <c r="R24" s="46">
        <v>0</v>
      </c>
      <c r="S24" s="74">
        <v>0</v>
      </c>
      <c r="U24" s="73">
        <v>10.08</v>
      </c>
      <c r="V24" s="74">
        <v>-110</v>
      </c>
      <c r="W24">
        <v>-33</v>
      </c>
      <c r="X24">
        <v>0</v>
      </c>
      <c r="Y24">
        <v>-2</v>
      </c>
      <c r="Z24">
        <v>10.08</v>
      </c>
      <c r="AA24">
        <v>-45</v>
      </c>
      <c r="AB24">
        <v>0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13.45</v>
      </c>
      <c r="M25" s="74">
        <v>0</v>
      </c>
      <c r="N25" s="73">
        <v>0</v>
      </c>
      <c r="O25" s="46">
        <v>0</v>
      </c>
      <c r="P25" s="46">
        <v>-10</v>
      </c>
      <c r="Q25" s="46">
        <v>-40</v>
      </c>
      <c r="R25" s="46">
        <v>0</v>
      </c>
      <c r="S25" s="74">
        <v>0</v>
      </c>
      <c r="U25" s="73">
        <v>13.45</v>
      </c>
      <c r="V25" s="74">
        <v>-52</v>
      </c>
      <c r="W25">
        <v>0</v>
      </c>
      <c r="X25">
        <v>0</v>
      </c>
      <c r="Y25">
        <v>-2</v>
      </c>
      <c r="Z25">
        <v>13.45</v>
      </c>
      <c r="AA25">
        <v>-40</v>
      </c>
      <c r="AB25">
        <v>0</v>
      </c>
      <c r="AC25">
        <v>-10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16.329999999999998</v>
      </c>
      <c r="M26" s="74">
        <v>0</v>
      </c>
      <c r="N26" s="73">
        <v>-14</v>
      </c>
      <c r="O26" s="46">
        <v>0</v>
      </c>
      <c r="P26" s="46">
        <v>-80</v>
      </c>
      <c r="Q26" s="46">
        <v>-45</v>
      </c>
      <c r="R26" s="46">
        <v>0</v>
      </c>
      <c r="S26" s="74">
        <v>0</v>
      </c>
      <c r="U26" s="73">
        <v>16.329999999999998</v>
      </c>
      <c r="V26" s="74">
        <v>-141</v>
      </c>
      <c r="W26">
        <v>-14</v>
      </c>
      <c r="X26">
        <v>0</v>
      </c>
      <c r="Y26">
        <v>-2</v>
      </c>
      <c r="Z26">
        <v>16.329999999999998</v>
      </c>
      <c r="AA26">
        <v>-45</v>
      </c>
      <c r="AB26">
        <v>0</v>
      </c>
      <c r="AC26">
        <v>-80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20.170000000000002</v>
      </c>
      <c r="M27" s="74">
        <v>0</v>
      </c>
      <c r="N27" s="73">
        <v>-15</v>
      </c>
      <c r="O27" s="46">
        <v>0</v>
      </c>
      <c r="P27" s="46">
        <v>-140</v>
      </c>
      <c r="Q27" s="46">
        <v>-30</v>
      </c>
      <c r="R27" s="46">
        <v>0</v>
      </c>
      <c r="S27" s="74">
        <v>0</v>
      </c>
      <c r="U27" s="73">
        <v>20.170000000000002</v>
      </c>
      <c r="V27" s="74">
        <v>-187</v>
      </c>
      <c r="W27">
        <v>-15</v>
      </c>
      <c r="X27">
        <v>0</v>
      </c>
      <c r="Y27">
        <v>-2</v>
      </c>
      <c r="Z27">
        <v>20.170000000000002</v>
      </c>
      <c r="AA27">
        <v>-30</v>
      </c>
      <c r="AB27">
        <v>0</v>
      </c>
      <c r="AC27">
        <v>-140</v>
      </c>
    </row>
    <row r="28" spans="7:29">
      <c r="G28" t="s">
        <v>70</v>
      </c>
      <c r="H28" s="73">
        <v>10.56</v>
      </c>
      <c r="I28" s="46">
        <v>0</v>
      </c>
      <c r="J28" s="46">
        <v>0</v>
      </c>
      <c r="K28" s="46">
        <v>0</v>
      </c>
      <c r="L28" s="46">
        <v>21.13</v>
      </c>
      <c r="M28" s="74">
        <v>0</v>
      </c>
      <c r="N28" s="73">
        <v>0</v>
      </c>
      <c r="O28" s="46">
        <v>0</v>
      </c>
      <c r="P28" s="46">
        <v>-30</v>
      </c>
      <c r="Q28" s="46">
        <v>-30</v>
      </c>
      <c r="R28" s="46">
        <v>0</v>
      </c>
      <c r="S28" s="74">
        <v>0</v>
      </c>
      <c r="U28" s="73">
        <v>31.69</v>
      </c>
      <c r="V28" s="74">
        <v>-62</v>
      </c>
      <c r="W28">
        <v>10.56</v>
      </c>
      <c r="X28">
        <v>0</v>
      </c>
      <c r="Y28">
        <v>-2</v>
      </c>
      <c r="Z28">
        <v>21.13</v>
      </c>
      <c r="AA28">
        <v>-30</v>
      </c>
      <c r="AB28">
        <v>0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22.09</v>
      </c>
      <c r="M29" s="74">
        <v>0</v>
      </c>
      <c r="N29" s="73">
        <v>-69</v>
      </c>
      <c r="O29" s="46">
        <v>0</v>
      </c>
      <c r="P29" s="46">
        <v>-15</v>
      </c>
      <c r="Q29" s="46">
        <v>-20</v>
      </c>
      <c r="R29" s="46">
        <v>0</v>
      </c>
      <c r="S29" s="74">
        <v>0</v>
      </c>
      <c r="U29" s="73">
        <v>22.09</v>
      </c>
      <c r="V29" s="74">
        <v>-106</v>
      </c>
      <c r="W29">
        <v>-69</v>
      </c>
      <c r="X29">
        <v>0</v>
      </c>
      <c r="Y29">
        <v>-2</v>
      </c>
      <c r="Z29">
        <v>22.09</v>
      </c>
      <c r="AA29">
        <v>-20</v>
      </c>
      <c r="AB29">
        <v>0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20.079999999999998</v>
      </c>
      <c r="M30" s="74">
        <v>1.42</v>
      </c>
      <c r="N30" s="73">
        <v>-75</v>
      </c>
      <c r="O30" s="46">
        <v>0</v>
      </c>
      <c r="P30" s="46">
        <v>-20</v>
      </c>
      <c r="Q30" s="46">
        <v>-15</v>
      </c>
      <c r="R30" s="46">
        <v>0</v>
      </c>
      <c r="S30" s="74">
        <v>0</v>
      </c>
      <c r="U30" s="73">
        <v>21.5</v>
      </c>
      <c r="V30" s="74">
        <v>-112</v>
      </c>
      <c r="W30">
        <v>-75</v>
      </c>
      <c r="X30">
        <v>0</v>
      </c>
      <c r="Y30">
        <v>-2</v>
      </c>
      <c r="Z30">
        <v>20.079999999999998</v>
      </c>
      <c r="AA30">
        <v>-15</v>
      </c>
      <c r="AB30">
        <v>1.42</v>
      </c>
      <c r="AC30">
        <v>-20</v>
      </c>
    </row>
    <row r="31" spans="7:29">
      <c r="G31" t="s">
        <v>73</v>
      </c>
      <c r="H31" s="73">
        <v>0</v>
      </c>
      <c r="I31" s="46">
        <v>10.93</v>
      </c>
      <c r="J31" s="46">
        <v>0</v>
      </c>
      <c r="K31" s="46">
        <v>0</v>
      </c>
      <c r="L31" s="46">
        <v>10.51</v>
      </c>
      <c r="M31" s="74">
        <v>1.72</v>
      </c>
      <c r="N31" s="73">
        <v>-41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23.16</v>
      </c>
      <c r="V31" s="74">
        <v>-63</v>
      </c>
      <c r="W31">
        <v>-41</v>
      </c>
      <c r="X31">
        <v>10.93</v>
      </c>
      <c r="Y31">
        <v>-2</v>
      </c>
      <c r="Z31">
        <v>10.51</v>
      </c>
      <c r="AA31">
        <v>0</v>
      </c>
      <c r="AB31">
        <v>1.72</v>
      </c>
      <c r="AC31">
        <v>-20</v>
      </c>
    </row>
    <row r="32" spans="7:29">
      <c r="G32" t="s">
        <v>74</v>
      </c>
      <c r="H32" s="73">
        <v>13.95</v>
      </c>
      <c r="I32" s="46">
        <v>8.0299999999999994</v>
      </c>
      <c r="J32" s="46">
        <v>0</v>
      </c>
      <c r="K32" s="46">
        <v>0</v>
      </c>
      <c r="L32" s="46">
        <v>5.07</v>
      </c>
      <c r="M32" s="74">
        <v>1.6</v>
      </c>
      <c r="N32" s="73">
        <v>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28.65</v>
      </c>
      <c r="V32" s="74">
        <v>-22</v>
      </c>
      <c r="W32">
        <v>13.95</v>
      </c>
      <c r="X32">
        <v>8.0299999999999994</v>
      </c>
      <c r="Y32">
        <v>-2</v>
      </c>
      <c r="Z32">
        <v>5.07</v>
      </c>
      <c r="AA32">
        <v>0</v>
      </c>
      <c r="AB32">
        <v>1.6</v>
      </c>
      <c r="AC32">
        <v>-20</v>
      </c>
    </row>
    <row r="33" spans="7:29">
      <c r="G33" t="s">
        <v>75</v>
      </c>
      <c r="H33" s="73">
        <v>0</v>
      </c>
      <c r="I33" s="46">
        <v>1.24</v>
      </c>
      <c r="J33" s="46">
        <v>0</v>
      </c>
      <c r="K33" s="46">
        <v>0</v>
      </c>
      <c r="L33" s="46">
        <v>2.3199999999999998</v>
      </c>
      <c r="M33" s="74">
        <v>0.86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4.42</v>
      </c>
      <c r="V33" s="74">
        <v>-2</v>
      </c>
      <c r="W33">
        <v>0</v>
      </c>
      <c r="X33">
        <v>1.24</v>
      </c>
      <c r="Y33">
        <v>-2</v>
      </c>
      <c r="Z33">
        <v>2.3199999999999998</v>
      </c>
      <c r="AA33">
        <v>0</v>
      </c>
      <c r="AB33">
        <v>0.86</v>
      </c>
      <c r="AC33">
        <v>0</v>
      </c>
    </row>
    <row r="34" spans="7:29">
      <c r="G34" t="s">
        <v>76</v>
      </c>
      <c r="H34" s="73">
        <v>183.91</v>
      </c>
      <c r="I34" s="46">
        <v>9.98</v>
      </c>
      <c r="J34" s="46">
        <v>0</v>
      </c>
      <c r="K34" s="46">
        <v>0</v>
      </c>
      <c r="L34" s="46">
        <v>2.85</v>
      </c>
      <c r="M34" s="74">
        <v>0.92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197.66</v>
      </c>
      <c r="V34" s="74">
        <v>-2</v>
      </c>
      <c r="W34">
        <v>183.91</v>
      </c>
      <c r="X34">
        <v>9.98</v>
      </c>
      <c r="Y34">
        <v>-2</v>
      </c>
      <c r="Z34">
        <v>2.85</v>
      </c>
      <c r="AA34">
        <v>0</v>
      </c>
      <c r="AB34">
        <v>0.92</v>
      </c>
      <c r="AC34">
        <v>0</v>
      </c>
    </row>
    <row r="35" spans="7:29">
      <c r="G35" t="s">
        <v>77</v>
      </c>
      <c r="H35" s="73">
        <v>46.24</v>
      </c>
      <c r="I35" s="46">
        <v>0</v>
      </c>
      <c r="J35" s="46">
        <v>0</v>
      </c>
      <c r="K35" s="46">
        <v>0.86</v>
      </c>
      <c r="L35" s="46">
        <v>1.74</v>
      </c>
      <c r="M35" s="74">
        <v>0.56000000000000005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49.4</v>
      </c>
      <c r="V35" s="74">
        <v>-2</v>
      </c>
      <c r="W35">
        <v>46.24</v>
      </c>
      <c r="X35">
        <v>0</v>
      </c>
      <c r="Y35">
        <v>-2</v>
      </c>
      <c r="Z35">
        <v>1.74</v>
      </c>
      <c r="AA35">
        <v>0.86</v>
      </c>
      <c r="AB35">
        <v>0.56000000000000005</v>
      </c>
      <c r="AC35">
        <v>0</v>
      </c>
    </row>
    <row r="36" spans="7:29">
      <c r="G36" t="s">
        <v>78</v>
      </c>
      <c r="H36" s="73">
        <v>68.81</v>
      </c>
      <c r="I36" s="46">
        <v>0</v>
      </c>
      <c r="J36" s="46">
        <v>0</v>
      </c>
      <c r="K36" s="46">
        <v>1.9</v>
      </c>
      <c r="L36" s="46">
        <v>1.9</v>
      </c>
      <c r="M36" s="74">
        <v>0.66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73.27</v>
      </c>
      <c r="V36" s="74">
        <v>-2</v>
      </c>
      <c r="W36">
        <v>68.81</v>
      </c>
      <c r="X36">
        <v>0</v>
      </c>
      <c r="Y36">
        <v>-2</v>
      </c>
      <c r="Z36">
        <v>1.9</v>
      </c>
      <c r="AA36">
        <v>1.9</v>
      </c>
      <c r="AB36">
        <v>0.66</v>
      </c>
      <c r="AC36">
        <v>0</v>
      </c>
    </row>
    <row r="37" spans="7:29">
      <c r="G37" t="s">
        <v>79</v>
      </c>
      <c r="H37" s="73">
        <v>79.33</v>
      </c>
      <c r="I37" s="46">
        <v>0</v>
      </c>
      <c r="J37" s="46">
        <v>0</v>
      </c>
      <c r="K37" s="46">
        <v>2.36</v>
      </c>
      <c r="L37" s="46">
        <v>2.11</v>
      </c>
      <c r="M37" s="74">
        <v>0.61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84.41</v>
      </c>
      <c r="V37" s="74">
        <v>-2</v>
      </c>
      <c r="W37">
        <v>79.33</v>
      </c>
      <c r="X37">
        <v>0</v>
      </c>
      <c r="Y37">
        <v>-2</v>
      </c>
      <c r="Z37">
        <v>2.11</v>
      </c>
      <c r="AA37">
        <v>2.36</v>
      </c>
      <c r="AB37">
        <v>0.61</v>
      </c>
      <c r="AC37">
        <v>0</v>
      </c>
    </row>
    <row r="38" spans="7:29">
      <c r="G38" t="s">
        <v>80</v>
      </c>
      <c r="H38" s="73">
        <v>69.83</v>
      </c>
      <c r="I38" s="46">
        <v>0</v>
      </c>
      <c r="J38" s="46">
        <v>0</v>
      </c>
      <c r="K38" s="46">
        <v>3.13</v>
      </c>
      <c r="L38" s="46">
        <v>2.2400000000000002</v>
      </c>
      <c r="M38" s="74">
        <v>0.63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75.83</v>
      </c>
      <c r="V38" s="74">
        <v>-2</v>
      </c>
      <c r="W38">
        <v>69.83</v>
      </c>
      <c r="X38">
        <v>0</v>
      </c>
      <c r="Y38">
        <v>-2</v>
      </c>
      <c r="Z38">
        <v>2.2400000000000002</v>
      </c>
      <c r="AA38">
        <v>3.13</v>
      </c>
      <c r="AB38">
        <v>0.63</v>
      </c>
      <c r="AC38">
        <v>0</v>
      </c>
    </row>
    <row r="39" spans="7:29">
      <c r="G39" t="s">
        <v>81</v>
      </c>
      <c r="H39" s="73">
        <v>91.43</v>
      </c>
      <c r="I39" s="46">
        <v>0</v>
      </c>
      <c r="J39" s="46">
        <v>0</v>
      </c>
      <c r="K39" s="46">
        <v>2.02</v>
      </c>
      <c r="L39" s="46">
        <v>1.29</v>
      </c>
      <c r="M39" s="74">
        <v>0.36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95.1</v>
      </c>
      <c r="V39" s="74">
        <v>-2</v>
      </c>
      <c r="W39">
        <v>91.43</v>
      </c>
      <c r="X39">
        <v>0</v>
      </c>
      <c r="Y39">
        <v>-2</v>
      </c>
      <c r="Z39">
        <v>1.29</v>
      </c>
      <c r="AA39">
        <v>2.02</v>
      </c>
      <c r="AB39">
        <v>0.36</v>
      </c>
      <c r="AC39">
        <v>0</v>
      </c>
    </row>
    <row r="40" spans="7:29">
      <c r="G40" t="s">
        <v>82</v>
      </c>
      <c r="H40" s="73">
        <v>96.61</v>
      </c>
      <c r="I40" s="46">
        <v>0</v>
      </c>
      <c r="J40" s="46">
        <v>0.81</v>
      </c>
      <c r="K40" s="46">
        <v>2.04</v>
      </c>
      <c r="L40" s="46">
        <v>1.34</v>
      </c>
      <c r="M40" s="74">
        <v>0.53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101.33</v>
      </c>
      <c r="V40" s="74">
        <v>-2</v>
      </c>
      <c r="W40">
        <v>96.61</v>
      </c>
      <c r="X40">
        <v>0</v>
      </c>
      <c r="Y40">
        <v>-2</v>
      </c>
      <c r="Z40">
        <v>1.34</v>
      </c>
      <c r="AA40">
        <v>2.04</v>
      </c>
      <c r="AB40">
        <v>0.53</v>
      </c>
      <c r="AC40">
        <v>0.81</v>
      </c>
    </row>
    <row r="41" spans="7:29">
      <c r="G41" t="s">
        <v>83</v>
      </c>
      <c r="H41" s="73">
        <v>202.31</v>
      </c>
      <c r="I41" s="46">
        <v>2.62</v>
      </c>
      <c r="J41" s="46">
        <v>87.46</v>
      </c>
      <c r="K41" s="46">
        <v>4.2</v>
      </c>
      <c r="L41" s="46">
        <v>0.7</v>
      </c>
      <c r="M41" s="74">
        <v>0.86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298.14999999999998</v>
      </c>
      <c r="V41" s="74">
        <v>-2</v>
      </c>
      <c r="W41">
        <v>202.31</v>
      </c>
      <c r="X41">
        <v>2.62</v>
      </c>
      <c r="Y41">
        <v>-2</v>
      </c>
      <c r="Z41">
        <v>0.7</v>
      </c>
      <c r="AA41">
        <v>4.2</v>
      </c>
      <c r="AB41">
        <v>0.86</v>
      </c>
      <c r="AC41">
        <v>87.46</v>
      </c>
    </row>
    <row r="42" spans="7:29">
      <c r="G42" t="s">
        <v>84</v>
      </c>
      <c r="H42" s="73">
        <v>106.75</v>
      </c>
      <c r="I42" s="46">
        <v>2.79</v>
      </c>
      <c r="J42" s="46">
        <v>93.3</v>
      </c>
      <c r="K42" s="46">
        <v>5.32</v>
      </c>
      <c r="L42" s="46">
        <v>0.84</v>
      </c>
      <c r="M42" s="74">
        <v>0.73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209.73</v>
      </c>
      <c r="V42" s="74">
        <v>-2</v>
      </c>
      <c r="W42">
        <v>106.75</v>
      </c>
      <c r="X42">
        <v>2.79</v>
      </c>
      <c r="Y42">
        <v>-2</v>
      </c>
      <c r="Z42">
        <v>0.84</v>
      </c>
      <c r="AA42">
        <v>5.32</v>
      </c>
      <c r="AB42">
        <v>0.73</v>
      </c>
      <c r="AC42">
        <v>93.3</v>
      </c>
    </row>
    <row r="43" spans="7:29">
      <c r="G43" t="s">
        <v>85</v>
      </c>
      <c r="H43" s="73">
        <v>150.78</v>
      </c>
      <c r="I43" s="46">
        <v>5.25</v>
      </c>
      <c r="J43" s="46">
        <v>27.15</v>
      </c>
      <c r="K43" s="46">
        <v>0</v>
      </c>
      <c r="L43" s="46">
        <v>0.9</v>
      </c>
      <c r="M43" s="74">
        <v>1.29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185.37</v>
      </c>
      <c r="V43" s="74">
        <v>-2</v>
      </c>
      <c r="W43">
        <v>150.78</v>
      </c>
      <c r="X43">
        <v>5.25</v>
      </c>
      <c r="Y43">
        <v>-2</v>
      </c>
      <c r="Z43">
        <v>0.9</v>
      </c>
      <c r="AA43">
        <v>0</v>
      </c>
      <c r="AB43">
        <v>1.29</v>
      </c>
      <c r="AC43">
        <v>27.15</v>
      </c>
    </row>
    <row r="44" spans="7:29">
      <c r="G44" t="s">
        <v>86</v>
      </c>
      <c r="H44" s="73">
        <v>106.97</v>
      </c>
      <c r="I44" s="46">
        <v>4.99</v>
      </c>
      <c r="J44" s="46">
        <v>31.21</v>
      </c>
      <c r="K44" s="46">
        <v>0</v>
      </c>
      <c r="L44" s="46">
        <v>0.41</v>
      </c>
      <c r="M44" s="74">
        <v>2.06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145.63999999999999</v>
      </c>
      <c r="V44" s="74">
        <v>-2</v>
      </c>
      <c r="W44">
        <v>106.97</v>
      </c>
      <c r="X44">
        <v>4.99</v>
      </c>
      <c r="Y44">
        <v>-2</v>
      </c>
      <c r="Z44">
        <v>0.41</v>
      </c>
      <c r="AA44">
        <v>0</v>
      </c>
      <c r="AB44">
        <v>2.06</v>
      </c>
      <c r="AC44">
        <v>31.21</v>
      </c>
    </row>
    <row r="45" spans="7:29">
      <c r="G45" t="s">
        <v>87</v>
      </c>
      <c r="H45" s="73">
        <v>42.93</v>
      </c>
      <c r="I45" s="46">
        <v>11.09</v>
      </c>
      <c r="J45" s="46">
        <v>21.46</v>
      </c>
      <c r="K45" s="46">
        <v>0</v>
      </c>
      <c r="L45" s="46">
        <v>5.37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80.849999999999994</v>
      </c>
      <c r="V45" s="74">
        <v>-2</v>
      </c>
      <c r="W45">
        <v>42.93</v>
      </c>
      <c r="X45">
        <v>11.09</v>
      </c>
      <c r="Y45">
        <v>-2</v>
      </c>
      <c r="Z45">
        <v>5.37</v>
      </c>
      <c r="AA45">
        <v>0</v>
      </c>
      <c r="AB45">
        <v>0</v>
      </c>
      <c r="AC45">
        <v>21.46</v>
      </c>
    </row>
    <row r="46" spans="7:29">
      <c r="G46" t="s">
        <v>88</v>
      </c>
      <c r="H46" s="73">
        <v>44.32</v>
      </c>
      <c r="I46" s="46">
        <v>11.52</v>
      </c>
      <c r="J46" s="46">
        <v>26.58</v>
      </c>
      <c r="K46" s="46">
        <v>0</v>
      </c>
      <c r="L46" s="46">
        <v>5.76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88.18</v>
      </c>
      <c r="V46" s="74">
        <v>-2</v>
      </c>
      <c r="W46">
        <v>44.32</v>
      </c>
      <c r="X46">
        <v>11.52</v>
      </c>
      <c r="Y46">
        <v>-2</v>
      </c>
      <c r="Z46">
        <v>5.76</v>
      </c>
      <c r="AA46">
        <v>0</v>
      </c>
      <c r="AB46">
        <v>0</v>
      </c>
      <c r="AC46">
        <v>26.58</v>
      </c>
    </row>
    <row r="47" spans="7:29">
      <c r="G47" t="s">
        <v>89</v>
      </c>
      <c r="H47" s="73">
        <v>84.06</v>
      </c>
      <c r="I47" s="46">
        <v>13.45</v>
      </c>
      <c r="J47" s="46">
        <v>8.4</v>
      </c>
      <c r="K47" s="46">
        <v>0</v>
      </c>
      <c r="L47" s="46">
        <v>8.4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114.31</v>
      </c>
      <c r="V47" s="74">
        <v>-2</v>
      </c>
      <c r="W47">
        <v>84.06</v>
      </c>
      <c r="X47">
        <v>13.45</v>
      </c>
      <c r="Y47">
        <v>-2</v>
      </c>
      <c r="Z47">
        <v>8.4</v>
      </c>
      <c r="AA47">
        <v>0</v>
      </c>
      <c r="AB47">
        <v>0</v>
      </c>
      <c r="AC47">
        <v>8.4</v>
      </c>
    </row>
    <row r="48" spans="7:29">
      <c r="G48" t="s">
        <v>90</v>
      </c>
      <c r="H48" s="73">
        <v>81.290000000000006</v>
      </c>
      <c r="I48" s="46">
        <v>16.93</v>
      </c>
      <c r="J48" s="46">
        <v>16.93</v>
      </c>
      <c r="K48" s="46">
        <v>0</v>
      </c>
      <c r="L48" s="46">
        <v>9.48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124.63</v>
      </c>
      <c r="V48" s="74">
        <v>-2</v>
      </c>
      <c r="W48">
        <v>81.290000000000006</v>
      </c>
      <c r="X48">
        <v>16.93</v>
      </c>
      <c r="Y48">
        <v>-2</v>
      </c>
      <c r="Z48">
        <v>9.48</v>
      </c>
      <c r="AA48">
        <v>0</v>
      </c>
      <c r="AB48">
        <v>0</v>
      </c>
      <c r="AC48">
        <v>16.93</v>
      </c>
    </row>
    <row r="49" spans="7:29">
      <c r="G49" t="s">
        <v>91</v>
      </c>
      <c r="H49" s="73">
        <v>87.92</v>
      </c>
      <c r="I49" s="46">
        <v>34.14</v>
      </c>
      <c r="J49" s="46">
        <v>21.34</v>
      </c>
      <c r="K49" s="46">
        <v>0</v>
      </c>
      <c r="L49" s="46">
        <v>8.5399999999999991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151.94</v>
      </c>
      <c r="V49" s="74">
        <v>-2</v>
      </c>
      <c r="W49">
        <v>87.92</v>
      </c>
      <c r="X49">
        <v>34.14</v>
      </c>
      <c r="Y49">
        <v>-2</v>
      </c>
      <c r="Z49">
        <v>8.5399999999999991</v>
      </c>
      <c r="AA49">
        <v>0</v>
      </c>
      <c r="AB49">
        <v>0</v>
      </c>
      <c r="AC49">
        <v>21.34</v>
      </c>
    </row>
    <row r="50" spans="7:29">
      <c r="G50" t="s">
        <v>92</v>
      </c>
      <c r="H50" s="73">
        <v>78.290000000000006</v>
      </c>
      <c r="I50" s="46">
        <v>38.200000000000003</v>
      </c>
      <c r="J50" s="46">
        <v>38.200000000000003</v>
      </c>
      <c r="K50" s="46">
        <v>0</v>
      </c>
      <c r="L50" s="46">
        <v>14.32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169.01</v>
      </c>
      <c r="V50" s="74">
        <v>-2</v>
      </c>
      <c r="W50">
        <v>78.290000000000006</v>
      </c>
      <c r="X50">
        <v>38.200000000000003</v>
      </c>
      <c r="Y50">
        <v>-2</v>
      </c>
      <c r="Z50">
        <v>14.32</v>
      </c>
      <c r="AA50">
        <v>0</v>
      </c>
      <c r="AB50">
        <v>0</v>
      </c>
      <c r="AC50">
        <v>38.200000000000003</v>
      </c>
    </row>
    <row r="51" spans="7:29">
      <c r="G51" t="s">
        <v>93</v>
      </c>
      <c r="H51" s="73">
        <v>90.28</v>
      </c>
      <c r="I51" s="46">
        <v>19.21</v>
      </c>
      <c r="J51" s="46">
        <v>14.41</v>
      </c>
      <c r="K51" s="46">
        <v>0</v>
      </c>
      <c r="L51" s="46">
        <v>8.64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132.54</v>
      </c>
      <c r="V51" s="74">
        <v>-2</v>
      </c>
      <c r="W51">
        <v>90.28</v>
      </c>
      <c r="X51">
        <v>19.21</v>
      </c>
      <c r="Y51">
        <v>-2</v>
      </c>
      <c r="Z51">
        <v>8.64</v>
      </c>
      <c r="AA51">
        <v>0</v>
      </c>
      <c r="AB51">
        <v>0</v>
      </c>
      <c r="AC51">
        <v>14.41</v>
      </c>
    </row>
    <row r="52" spans="7:29">
      <c r="G52" t="s">
        <v>94</v>
      </c>
      <c r="H52" s="73">
        <v>78.75</v>
      </c>
      <c r="I52" s="46">
        <v>19.21</v>
      </c>
      <c r="J52" s="46">
        <v>0</v>
      </c>
      <c r="K52" s="46">
        <v>0</v>
      </c>
      <c r="L52" s="46">
        <v>7.68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105.64</v>
      </c>
      <c r="V52" s="74">
        <v>-2</v>
      </c>
      <c r="W52">
        <v>78.75</v>
      </c>
      <c r="X52">
        <v>19.21</v>
      </c>
      <c r="Y52">
        <v>-2</v>
      </c>
      <c r="Z52">
        <v>7.68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88.36</v>
      </c>
      <c r="I53" s="46">
        <v>24.01</v>
      </c>
      <c r="J53" s="46">
        <v>28.81</v>
      </c>
      <c r="K53" s="46">
        <v>0</v>
      </c>
      <c r="L53" s="46">
        <v>7.68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148.86000000000001</v>
      </c>
      <c r="V53" s="74">
        <v>-2</v>
      </c>
      <c r="W53">
        <v>88.36</v>
      </c>
      <c r="X53">
        <v>24.01</v>
      </c>
      <c r="Y53">
        <v>-2</v>
      </c>
      <c r="Z53">
        <v>7.68</v>
      </c>
      <c r="AA53">
        <v>0</v>
      </c>
      <c r="AB53">
        <v>0</v>
      </c>
      <c r="AC53">
        <v>28.81</v>
      </c>
    </row>
    <row r="54" spans="7:29">
      <c r="G54" t="s">
        <v>96</v>
      </c>
      <c r="H54" s="73">
        <v>88.36</v>
      </c>
      <c r="I54" s="46">
        <v>0</v>
      </c>
      <c r="J54" s="46">
        <v>48.02</v>
      </c>
      <c r="K54" s="46">
        <v>0</v>
      </c>
      <c r="L54" s="46">
        <v>7.68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144.06</v>
      </c>
      <c r="V54" s="74">
        <v>-2</v>
      </c>
      <c r="W54">
        <v>88.36</v>
      </c>
      <c r="X54">
        <v>0</v>
      </c>
      <c r="Y54">
        <v>-2</v>
      </c>
      <c r="Z54">
        <v>7.68</v>
      </c>
      <c r="AA54">
        <v>0</v>
      </c>
      <c r="AB54">
        <v>0</v>
      </c>
      <c r="AC54">
        <v>48.02</v>
      </c>
    </row>
    <row r="55" spans="7:29">
      <c r="G55" t="s">
        <v>97</v>
      </c>
      <c r="H55" s="73">
        <v>92.2</v>
      </c>
      <c r="I55" s="46">
        <v>0</v>
      </c>
      <c r="J55" s="46">
        <v>0</v>
      </c>
      <c r="K55" s="46">
        <v>0</v>
      </c>
      <c r="L55" s="46">
        <v>6.72</v>
      </c>
      <c r="M55" s="74">
        <v>0</v>
      </c>
      <c r="N55" s="73">
        <v>0</v>
      </c>
      <c r="O55" s="46">
        <v>-15</v>
      </c>
      <c r="P55" s="46">
        <v>-30</v>
      </c>
      <c r="Q55" s="46">
        <v>0</v>
      </c>
      <c r="R55" s="46">
        <v>0</v>
      </c>
      <c r="S55" s="74">
        <v>0</v>
      </c>
      <c r="U55" s="73">
        <v>98.92</v>
      </c>
      <c r="V55" s="74">
        <v>-47</v>
      </c>
      <c r="W55">
        <v>92.2</v>
      </c>
      <c r="X55">
        <v>-15</v>
      </c>
      <c r="Y55">
        <v>-2</v>
      </c>
      <c r="Z55">
        <v>6.72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55.71</v>
      </c>
      <c r="I56" s="46">
        <v>0</v>
      </c>
      <c r="J56" s="46">
        <v>0</v>
      </c>
      <c r="K56" s="46">
        <v>0</v>
      </c>
      <c r="L56" s="46">
        <v>6.24</v>
      </c>
      <c r="M56" s="74">
        <v>0</v>
      </c>
      <c r="N56" s="73">
        <v>0</v>
      </c>
      <c r="O56" s="46">
        <v>-20</v>
      </c>
      <c r="P56" s="46">
        <v>-15</v>
      </c>
      <c r="Q56" s="46">
        <v>0</v>
      </c>
      <c r="R56" s="46">
        <v>0</v>
      </c>
      <c r="S56" s="74">
        <v>0</v>
      </c>
      <c r="U56" s="73">
        <v>61.95</v>
      </c>
      <c r="V56" s="74">
        <v>-37</v>
      </c>
      <c r="W56">
        <v>55.71</v>
      </c>
      <c r="X56">
        <v>-20</v>
      </c>
      <c r="Y56">
        <v>-2</v>
      </c>
      <c r="Z56">
        <v>6.24</v>
      </c>
      <c r="AA56">
        <v>0</v>
      </c>
      <c r="AB56">
        <v>0</v>
      </c>
      <c r="AC56">
        <v>-15</v>
      </c>
    </row>
    <row r="57" spans="7:29">
      <c r="G57" t="s">
        <v>99</v>
      </c>
      <c r="H57" s="73">
        <v>71.08</v>
      </c>
      <c r="I57" s="46">
        <v>0</v>
      </c>
      <c r="J57" s="46">
        <v>33.61</v>
      </c>
      <c r="K57" s="46">
        <v>0</v>
      </c>
      <c r="L57" s="46">
        <v>5.76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110.45</v>
      </c>
      <c r="V57" s="74">
        <v>-2</v>
      </c>
      <c r="W57">
        <v>71.08</v>
      </c>
      <c r="X57">
        <v>0</v>
      </c>
      <c r="Y57">
        <v>-2</v>
      </c>
      <c r="Z57">
        <v>5.76</v>
      </c>
      <c r="AA57">
        <v>0</v>
      </c>
      <c r="AB57">
        <v>0</v>
      </c>
      <c r="AC57">
        <v>33.61</v>
      </c>
    </row>
    <row r="58" spans="7:29">
      <c r="G58" t="s">
        <v>100</v>
      </c>
      <c r="H58" s="73">
        <v>65.31</v>
      </c>
      <c r="I58" s="46">
        <v>0</v>
      </c>
      <c r="J58" s="46">
        <v>33.61</v>
      </c>
      <c r="K58" s="46">
        <v>0</v>
      </c>
      <c r="L58" s="46">
        <v>5.76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104.68</v>
      </c>
      <c r="V58" s="74">
        <v>-2</v>
      </c>
      <c r="W58">
        <v>65.31</v>
      </c>
      <c r="X58">
        <v>0</v>
      </c>
      <c r="Y58">
        <v>-2</v>
      </c>
      <c r="Z58">
        <v>5.76</v>
      </c>
      <c r="AA58">
        <v>0</v>
      </c>
      <c r="AB58">
        <v>0</v>
      </c>
      <c r="AC58">
        <v>33.61</v>
      </c>
    </row>
    <row r="59" spans="7:29">
      <c r="G59" t="s">
        <v>101</v>
      </c>
      <c r="H59" s="73">
        <v>45.14</v>
      </c>
      <c r="I59" s="46">
        <v>0</v>
      </c>
      <c r="J59" s="46">
        <v>28.81</v>
      </c>
      <c r="K59" s="46">
        <v>0</v>
      </c>
      <c r="L59" s="46">
        <v>5.76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79.709999999999994</v>
      </c>
      <c r="V59" s="74">
        <v>-2</v>
      </c>
      <c r="W59">
        <v>45.14</v>
      </c>
      <c r="X59">
        <v>0</v>
      </c>
      <c r="Y59">
        <v>-2</v>
      </c>
      <c r="Z59">
        <v>5.76</v>
      </c>
      <c r="AA59">
        <v>0</v>
      </c>
      <c r="AB59">
        <v>0</v>
      </c>
      <c r="AC59">
        <v>28.81</v>
      </c>
    </row>
    <row r="60" spans="7:29">
      <c r="G60" t="s">
        <v>102</v>
      </c>
      <c r="H60" s="73">
        <v>43.22</v>
      </c>
      <c r="I60" s="46">
        <v>0</v>
      </c>
      <c r="J60" s="46">
        <v>43.22</v>
      </c>
      <c r="K60" s="46">
        <v>0</v>
      </c>
      <c r="L60" s="46">
        <v>5.76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92.2</v>
      </c>
      <c r="V60" s="74">
        <v>-2</v>
      </c>
      <c r="W60">
        <v>43.22</v>
      </c>
      <c r="X60">
        <v>0</v>
      </c>
      <c r="Y60">
        <v>-2</v>
      </c>
      <c r="Z60">
        <v>5.76</v>
      </c>
      <c r="AA60">
        <v>0</v>
      </c>
      <c r="AB60">
        <v>0</v>
      </c>
      <c r="AC60">
        <v>43.22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6.24</v>
      </c>
      <c r="M61" s="74">
        <v>0</v>
      </c>
      <c r="N61" s="73">
        <v>-10</v>
      </c>
      <c r="O61" s="46">
        <v>-45</v>
      </c>
      <c r="P61" s="46">
        <v>-15</v>
      </c>
      <c r="Q61" s="46">
        <v>0</v>
      </c>
      <c r="R61" s="46">
        <v>0</v>
      </c>
      <c r="S61" s="74">
        <v>0</v>
      </c>
      <c r="U61" s="73">
        <v>6.24</v>
      </c>
      <c r="V61" s="74">
        <v>-72</v>
      </c>
      <c r="W61">
        <v>-10</v>
      </c>
      <c r="X61">
        <v>-45</v>
      </c>
      <c r="Y61">
        <v>-2</v>
      </c>
      <c r="Z61">
        <v>6.24</v>
      </c>
      <c r="AA61">
        <v>0</v>
      </c>
      <c r="AB61">
        <v>0</v>
      </c>
      <c r="AC61">
        <v>-15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6.24</v>
      </c>
      <c r="M62" s="74">
        <v>0</v>
      </c>
      <c r="N62" s="73">
        <v>0</v>
      </c>
      <c r="O62" s="46">
        <v>-45</v>
      </c>
      <c r="P62" s="46">
        <v>-36</v>
      </c>
      <c r="Q62" s="46">
        <v>0</v>
      </c>
      <c r="R62" s="46">
        <v>0</v>
      </c>
      <c r="S62" s="74">
        <v>0</v>
      </c>
      <c r="U62" s="73">
        <v>6.24</v>
      </c>
      <c r="V62" s="74">
        <v>-83</v>
      </c>
      <c r="W62">
        <v>0</v>
      </c>
      <c r="X62">
        <v>-45</v>
      </c>
      <c r="Y62">
        <v>-2</v>
      </c>
      <c r="Z62">
        <v>6.24</v>
      </c>
      <c r="AA62">
        <v>0</v>
      </c>
      <c r="AB62">
        <v>0</v>
      </c>
      <c r="AC62">
        <v>-36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6.24</v>
      </c>
      <c r="M63" s="74">
        <v>0</v>
      </c>
      <c r="N63" s="73">
        <v>-31</v>
      </c>
      <c r="O63" s="46">
        <v>-126</v>
      </c>
      <c r="P63" s="46">
        <v>-58</v>
      </c>
      <c r="Q63" s="46">
        <v>0</v>
      </c>
      <c r="R63" s="46">
        <v>0</v>
      </c>
      <c r="S63" s="74">
        <v>0</v>
      </c>
      <c r="U63" s="73">
        <v>6.24</v>
      </c>
      <c r="V63" s="74">
        <v>-217</v>
      </c>
      <c r="W63">
        <v>-31</v>
      </c>
      <c r="X63">
        <v>-126</v>
      </c>
      <c r="Y63">
        <v>-2</v>
      </c>
      <c r="Z63">
        <v>6.24</v>
      </c>
      <c r="AA63">
        <v>0</v>
      </c>
      <c r="AB63">
        <v>0</v>
      </c>
      <c r="AC63">
        <v>-58</v>
      </c>
    </row>
    <row r="64" spans="7:29">
      <c r="G64" t="s">
        <v>106</v>
      </c>
      <c r="H64" s="73">
        <v>0</v>
      </c>
      <c r="I64" s="46">
        <v>0</v>
      </c>
      <c r="J64" s="46">
        <v>32.659999999999997</v>
      </c>
      <c r="K64" s="46">
        <v>0</v>
      </c>
      <c r="L64" s="46">
        <v>6.24</v>
      </c>
      <c r="M64" s="74">
        <v>0</v>
      </c>
      <c r="N64" s="73">
        <v>-18</v>
      </c>
      <c r="O64" s="46">
        <v>-55</v>
      </c>
      <c r="P64" s="46">
        <v>0</v>
      </c>
      <c r="Q64" s="46">
        <v>0</v>
      </c>
      <c r="R64" s="46">
        <v>0</v>
      </c>
      <c r="S64" s="74">
        <v>0</v>
      </c>
      <c r="U64" s="73">
        <v>38.9</v>
      </c>
      <c r="V64" s="74">
        <v>-75</v>
      </c>
      <c r="W64">
        <v>-18</v>
      </c>
      <c r="X64">
        <v>-55</v>
      </c>
      <c r="Y64">
        <v>-2</v>
      </c>
      <c r="Z64">
        <v>6.24</v>
      </c>
      <c r="AA64">
        <v>0</v>
      </c>
      <c r="AB64">
        <v>0</v>
      </c>
      <c r="AC64">
        <v>32.659999999999997</v>
      </c>
    </row>
    <row r="65" spans="7:29">
      <c r="G65" t="s">
        <v>107</v>
      </c>
      <c r="H65" s="73">
        <v>0</v>
      </c>
      <c r="I65" s="46">
        <v>0</v>
      </c>
      <c r="J65" s="46">
        <v>28.82</v>
      </c>
      <c r="K65" s="46">
        <v>0</v>
      </c>
      <c r="L65" s="46">
        <v>8.64</v>
      </c>
      <c r="M65" s="74">
        <v>0</v>
      </c>
      <c r="N65" s="73">
        <v>-18</v>
      </c>
      <c r="O65" s="46">
        <v>-47</v>
      </c>
      <c r="P65" s="46">
        <v>0</v>
      </c>
      <c r="Q65" s="46">
        <v>0</v>
      </c>
      <c r="R65" s="46">
        <v>0</v>
      </c>
      <c r="S65" s="74">
        <v>0</v>
      </c>
      <c r="U65" s="73">
        <v>37.46</v>
      </c>
      <c r="V65" s="74">
        <v>-67</v>
      </c>
      <c r="W65">
        <v>-18</v>
      </c>
      <c r="X65">
        <v>-47</v>
      </c>
      <c r="Y65">
        <v>-2</v>
      </c>
      <c r="Z65">
        <v>8.64</v>
      </c>
      <c r="AA65">
        <v>0</v>
      </c>
      <c r="AB65">
        <v>0</v>
      </c>
      <c r="AC65">
        <v>28.82</v>
      </c>
    </row>
    <row r="66" spans="7:29">
      <c r="G66" t="s">
        <v>108</v>
      </c>
      <c r="H66" s="73">
        <v>0</v>
      </c>
      <c r="I66" s="46">
        <v>0</v>
      </c>
      <c r="J66" s="46">
        <v>14.41</v>
      </c>
      <c r="K66" s="46">
        <v>0</v>
      </c>
      <c r="L66" s="46">
        <v>9.6</v>
      </c>
      <c r="M66" s="74">
        <v>0</v>
      </c>
      <c r="N66" s="73">
        <v>-37</v>
      </c>
      <c r="O66" s="46">
        <v>-70</v>
      </c>
      <c r="P66" s="46">
        <v>0</v>
      </c>
      <c r="Q66" s="46">
        <v>0</v>
      </c>
      <c r="R66" s="46">
        <v>0</v>
      </c>
      <c r="S66" s="74">
        <v>0</v>
      </c>
      <c r="U66" s="73">
        <v>24.01</v>
      </c>
      <c r="V66" s="74">
        <v>-109</v>
      </c>
      <c r="W66">
        <v>-37</v>
      </c>
      <c r="X66">
        <v>-70</v>
      </c>
      <c r="Y66">
        <v>-2</v>
      </c>
      <c r="Z66">
        <v>9.6</v>
      </c>
      <c r="AA66">
        <v>0</v>
      </c>
      <c r="AB66">
        <v>0</v>
      </c>
      <c r="AC66">
        <v>14.41</v>
      </c>
    </row>
    <row r="67" spans="7:29">
      <c r="G67" t="s">
        <v>109</v>
      </c>
      <c r="H67" s="73">
        <v>0</v>
      </c>
      <c r="I67" s="46">
        <v>0</v>
      </c>
      <c r="J67" s="46">
        <v>22.17</v>
      </c>
      <c r="K67" s="46">
        <v>0</v>
      </c>
      <c r="L67" s="46">
        <v>10.02</v>
      </c>
      <c r="M67" s="74">
        <v>0</v>
      </c>
      <c r="N67" s="73">
        <v>-25</v>
      </c>
      <c r="O67" s="46">
        <v>-51</v>
      </c>
      <c r="P67" s="46">
        <v>0</v>
      </c>
      <c r="Q67" s="46">
        <v>0</v>
      </c>
      <c r="R67" s="46">
        <v>0</v>
      </c>
      <c r="S67" s="74">
        <v>0</v>
      </c>
      <c r="U67" s="73">
        <v>32.19</v>
      </c>
      <c r="V67" s="74">
        <v>-78</v>
      </c>
      <c r="W67">
        <v>-25</v>
      </c>
      <c r="X67">
        <v>-51</v>
      </c>
      <c r="Y67">
        <v>-2</v>
      </c>
      <c r="Z67">
        <v>10.02</v>
      </c>
      <c r="AA67">
        <v>0</v>
      </c>
      <c r="AB67">
        <v>0</v>
      </c>
      <c r="AC67">
        <v>22.17</v>
      </c>
    </row>
    <row r="68" spans="7:29">
      <c r="G68" t="s">
        <v>110</v>
      </c>
      <c r="H68" s="73">
        <v>0</v>
      </c>
      <c r="I68" s="46">
        <v>0</v>
      </c>
      <c r="J68" s="46">
        <v>11.68</v>
      </c>
      <c r="K68" s="46">
        <v>0</v>
      </c>
      <c r="L68" s="46">
        <v>7.96</v>
      </c>
      <c r="M68" s="74">
        <v>0</v>
      </c>
      <c r="N68" s="73">
        <v>-18</v>
      </c>
      <c r="O68" s="46">
        <v>-22</v>
      </c>
      <c r="P68" s="46">
        <v>0</v>
      </c>
      <c r="Q68" s="46">
        <v>0</v>
      </c>
      <c r="R68" s="46">
        <v>0</v>
      </c>
      <c r="S68" s="74">
        <v>0</v>
      </c>
      <c r="U68" s="73">
        <v>19.64</v>
      </c>
      <c r="V68" s="74">
        <v>-42</v>
      </c>
      <c r="W68">
        <v>-18</v>
      </c>
      <c r="X68">
        <v>-22</v>
      </c>
      <c r="Y68">
        <v>-2</v>
      </c>
      <c r="Z68">
        <v>7.96</v>
      </c>
      <c r="AA68">
        <v>0</v>
      </c>
      <c r="AB68">
        <v>0</v>
      </c>
      <c r="AC68">
        <v>11.68</v>
      </c>
    </row>
    <row r="69" spans="7:29">
      <c r="G69" t="s">
        <v>111</v>
      </c>
      <c r="H69" s="73">
        <v>11.74</v>
      </c>
      <c r="I69" s="46">
        <v>0</v>
      </c>
      <c r="J69" s="46">
        <v>8.81</v>
      </c>
      <c r="K69" s="46">
        <v>2.94</v>
      </c>
      <c r="L69" s="46">
        <v>2.5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25.99</v>
      </c>
      <c r="V69" s="74">
        <v>-2.5</v>
      </c>
      <c r="W69">
        <v>11.74</v>
      </c>
      <c r="X69">
        <v>0</v>
      </c>
      <c r="Y69">
        <v>-2.5</v>
      </c>
      <c r="Z69">
        <v>2.5</v>
      </c>
      <c r="AA69">
        <v>2.94</v>
      </c>
      <c r="AB69">
        <v>0</v>
      </c>
      <c r="AC69">
        <v>8.81</v>
      </c>
    </row>
    <row r="70" spans="7:29">
      <c r="G70" t="s">
        <v>112</v>
      </c>
      <c r="H70" s="73">
        <v>52.15</v>
      </c>
      <c r="I70" s="46">
        <v>1.48</v>
      </c>
      <c r="J70" s="46">
        <v>5.0599999999999996</v>
      </c>
      <c r="K70" s="46">
        <v>1.56</v>
      </c>
      <c r="L70" s="46">
        <v>1.48</v>
      </c>
      <c r="M70" s="74">
        <v>0.36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62.09</v>
      </c>
      <c r="V70" s="74">
        <v>-2.5</v>
      </c>
      <c r="W70">
        <v>52.15</v>
      </c>
      <c r="X70">
        <v>1.48</v>
      </c>
      <c r="Y70">
        <v>-2.5</v>
      </c>
      <c r="Z70">
        <v>1.48</v>
      </c>
      <c r="AA70">
        <v>1.56</v>
      </c>
      <c r="AB70">
        <v>0.36</v>
      </c>
      <c r="AC70">
        <v>5.0599999999999996</v>
      </c>
    </row>
    <row r="71" spans="7:29">
      <c r="G71" t="s">
        <v>113</v>
      </c>
      <c r="H71" s="73">
        <v>0</v>
      </c>
      <c r="I71" s="46">
        <v>14.01</v>
      </c>
      <c r="J71" s="46">
        <v>0</v>
      </c>
      <c r="K71" s="46">
        <v>0.7</v>
      </c>
      <c r="L71" s="46">
        <v>0.7</v>
      </c>
      <c r="M71" s="74">
        <v>0.28000000000000003</v>
      </c>
      <c r="N71" s="73">
        <v>-65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15.69</v>
      </c>
      <c r="V71" s="74">
        <v>-67.5</v>
      </c>
      <c r="W71">
        <v>-65</v>
      </c>
      <c r="X71">
        <v>14.01</v>
      </c>
      <c r="Y71">
        <v>-2.5</v>
      </c>
      <c r="Z71">
        <v>0.7</v>
      </c>
      <c r="AA71">
        <v>0.7</v>
      </c>
      <c r="AB71">
        <v>0.28000000000000003</v>
      </c>
      <c r="AC71">
        <v>0</v>
      </c>
    </row>
    <row r="72" spans="7:29">
      <c r="G72" t="s">
        <v>114</v>
      </c>
      <c r="H72" s="73">
        <v>0</v>
      </c>
      <c r="I72" s="46">
        <v>18.86</v>
      </c>
      <c r="J72" s="46">
        <v>2.06</v>
      </c>
      <c r="K72" s="46">
        <v>0.41</v>
      </c>
      <c r="L72" s="46">
        <v>0.45</v>
      </c>
      <c r="M72" s="74">
        <v>0.17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21.95</v>
      </c>
      <c r="V72" s="74">
        <v>-2.5</v>
      </c>
      <c r="W72">
        <v>0</v>
      </c>
      <c r="X72">
        <v>18.86</v>
      </c>
      <c r="Y72">
        <v>-2.5</v>
      </c>
      <c r="Z72">
        <v>0.45</v>
      </c>
      <c r="AA72">
        <v>0.41</v>
      </c>
      <c r="AB72">
        <v>0.17</v>
      </c>
      <c r="AC72">
        <v>2.06</v>
      </c>
    </row>
    <row r="73" spans="7:29">
      <c r="G73" t="s">
        <v>115</v>
      </c>
      <c r="H73" s="73">
        <v>0.69</v>
      </c>
      <c r="I73" s="46">
        <v>26.23</v>
      </c>
      <c r="J73" s="46">
        <v>9.5399999999999991</v>
      </c>
      <c r="K73" s="46">
        <v>3.57</v>
      </c>
      <c r="L73" s="46">
        <v>0.57999999999999996</v>
      </c>
      <c r="M73" s="74">
        <v>0.21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40.82</v>
      </c>
      <c r="V73" s="74">
        <v>-2.5</v>
      </c>
      <c r="W73">
        <v>0.69</v>
      </c>
      <c r="X73">
        <v>26.23</v>
      </c>
      <c r="Y73">
        <v>-2.5</v>
      </c>
      <c r="Z73">
        <v>0.57999999999999996</v>
      </c>
      <c r="AA73">
        <v>3.57</v>
      </c>
      <c r="AB73">
        <v>0.21</v>
      </c>
      <c r="AC73">
        <v>9.5399999999999991</v>
      </c>
    </row>
    <row r="74" spans="7:29">
      <c r="G74" t="s">
        <v>116</v>
      </c>
      <c r="H74" s="73">
        <v>0</v>
      </c>
      <c r="I74" s="46">
        <v>23.67</v>
      </c>
      <c r="J74" s="46">
        <v>11.02</v>
      </c>
      <c r="K74" s="46">
        <v>4.13</v>
      </c>
      <c r="L74" s="46">
        <v>0.66</v>
      </c>
      <c r="M74" s="74">
        <v>0.24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39.72</v>
      </c>
      <c r="V74" s="74">
        <v>-2.5</v>
      </c>
      <c r="W74">
        <v>0</v>
      </c>
      <c r="X74">
        <v>23.67</v>
      </c>
      <c r="Y74">
        <v>-2.5</v>
      </c>
      <c r="Z74">
        <v>0.66</v>
      </c>
      <c r="AA74">
        <v>4.13</v>
      </c>
      <c r="AB74">
        <v>0.24</v>
      </c>
      <c r="AC74">
        <v>11.02</v>
      </c>
    </row>
    <row r="75" spans="7:29">
      <c r="G75" t="s">
        <v>117</v>
      </c>
      <c r="H75" s="73">
        <v>5.36</v>
      </c>
      <c r="I75" s="46">
        <v>32.159999999999997</v>
      </c>
      <c r="J75" s="46">
        <v>5.95</v>
      </c>
      <c r="K75" s="46">
        <v>8.93</v>
      </c>
      <c r="L75" s="46">
        <v>1.43</v>
      </c>
      <c r="M75" s="74">
        <v>0.45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54.28</v>
      </c>
      <c r="V75" s="74">
        <v>-2.5</v>
      </c>
      <c r="W75">
        <v>5.36</v>
      </c>
      <c r="X75">
        <v>32.159999999999997</v>
      </c>
      <c r="Y75">
        <v>-2.5</v>
      </c>
      <c r="Z75">
        <v>1.43</v>
      </c>
      <c r="AA75">
        <v>8.93</v>
      </c>
      <c r="AB75">
        <v>0.45</v>
      </c>
      <c r="AC75">
        <v>5.95</v>
      </c>
    </row>
    <row r="76" spans="7:29">
      <c r="G76" t="s">
        <v>118</v>
      </c>
      <c r="H76" s="73">
        <v>0</v>
      </c>
      <c r="I76" s="46">
        <v>21.43</v>
      </c>
      <c r="J76" s="46">
        <v>3.82</v>
      </c>
      <c r="K76" s="46">
        <v>11.48</v>
      </c>
      <c r="L76" s="46">
        <v>1.83</v>
      </c>
      <c r="M76" s="74">
        <v>0.55000000000000004</v>
      </c>
      <c r="N76" s="73">
        <v>-36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39.11</v>
      </c>
      <c r="V76" s="74">
        <v>-38.5</v>
      </c>
      <c r="W76">
        <v>-36</v>
      </c>
      <c r="X76">
        <v>21.43</v>
      </c>
      <c r="Y76">
        <v>-2.5</v>
      </c>
      <c r="Z76">
        <v>1.83</v>
      </c>
      <c r="AA76">
        <v>11.48</v>
      </c>
      <c r="AB76">
        <v>0.55000000000000004</v>
      </c>
      <c r="AC76">
        <v>3.82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15.52</v>
      </c>
      <c r="L77" s="46">
        <v>3.07</v>
      </c>
      <c r="M77" s="74">
        <v>0.86</v>
      </c>
      <c r="N77" s="73">
        <v>-43</v>
      </c>
      <c r="O77" s="46">
        <v>-10</v>
      </c>
      <c r="P77" s="46">
        <v>0</v>
      </c>
      <c r="Q77" s="46">
        <v>0</v>
      </c>
      <c r="R77" s="46">
        <v>0</v>
      </c>
      <c r="S77" s="74">
        <v>0</v>
      </c>
      <c r="U77" s="73">
        <v>19.45</v>
      </c>
      <c r="V77" s="74">
        <v>-55.5</v>
      </c>
      <c r="W77">
        <v>-43</v>
      </c>
      <c r="X77">
        <v>-10</v>
      </c>
      <c r="Y77">
        <v>-2.5</v>
      </c>
      <c r="Z77">
        <v>3.07</v>
      </c>
      <c r="AA77">
        <v>15.52</v>
      </c>
      <c r="AB77">
        <v>0.86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19.600000000000001</v>
      </c>
      <c r="L78" s="46">
        <v>4.25</v>
      </c>
      <c r="M78" s="74">
        <v>1.1200000000000001</v>
      </c>
      <c r="N78" s="73">
        <v>-55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24.97</v>
      </c>
      <c r="V78" s="74">
        <v>-67.5</v>
      </c>
      <c r="W78">
        <v>-55</v>
      </c>
      <c r="X78">
        <v>-10</v>
      </c>
      <c r="Y78">
        <v>-2.5</v>
      </c>
      <c r="Z78">
        <v>4.25</v>
      </c>
      <c r="AA78">
        <v>19.600000000000001</v>
      </c>
      <c r="AB78">
        <v>1.1200000000000001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2.17</v>
      </c>
      <c r="M79" s="74">
        <v>2.15</v>
      </c>
      <c r="N79" s="73">
        <v>-10</v>
      </c>
      <c r="O79" s="46">
        <v>-40</v>
      </c>
      <c r="P79" s="46">
        <v>-5</v>
      </c>
      <c r="Q79" s="46">
        <v>0</v>
      </c>
      <c r="R79" s="46">
        <v>0</v>
      </c>
      <c r="S79" s="74">
        <v>0</v>
      </c>
      <c r="U79" s="73">
        <v>4.32</v>
      </c>
      <c r="V79" s="74">
        <v>-57.5</v>
      </c>
      <c r="W79">
        <v>-10</v>
      </c>
      <c r="X79">
        <v>-40</v>
      </c>
      <c r="Y79">
        <v>-2.5</v>
      </c>
      <c r="Z79">
        <v>2.17</v>
      </c>
      <c r="AA79">
        <v>0</v>
      </c>
      <c r="AB79">
        <v>2.15</v>
      </c>
      <c r="AC79">
        <v>-5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2.19</v>
      </c>
      <c r="M80" s="74">
        <v>1.95</v>
      </c>
      <c r="N80" s="73">
        <v>0</v>
      </c>
      <c r="O80" s="46">
        <v>-35</v>
      </c>
      <c r="P80" s="46">
        <v>0</v>
      </c>
      <c r="Q80" s="46">
        <v>0</v>
      </c>
      <c r="R80" s="46">
        <v>0</v>
      </c>
      <c r="S80" s="74">
        <v>0</v>
      </c>
      <c r="U80" s="73">
        <v>4.1399999999999997</v>
      </c>
      <c r="V80" s="74">
        <v>-37.5</v>
      </c>
      <c r="W80">
        <v>0</v>
      </c>
      <c r="X80">
        <v>-35</v>
      </c>
      <c r="Y80">
        <v>-2.5</v>
      </c>
      <c r="Z80">
        <v>2.19</v>
      </c>
      <c r="AA80">
        <v>0</v>
      </c>
      <c r="AB80">
        <v>1.95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5.08</v>
      </c>
      <c r="K81" s="46">
        <v>0</v>
      </c>
      <c r="L81" s="46">
        <v>7.46</v>
      </c>
      <c r="M81" s="74">
        <v>2.37</v>
      </c>
      <c r="N81" s="73">
        <v>-56</v>
      </c>
      <c r="O81" s="46">
        <v>-28</v>
      </c>
      <c r="P81" s="46">
        <v>0</v>
      </c>
      <c r="Q81" s="46">
        <v>0</v>
      </c>
      <c r="R81" s="46">
        <v>0</v>
      </c>
      <c r="S81" s="74">
        <v>0</v>
      </c>
      <c r="U81" s="73">
        <v>14.91</v>
      </c>
      <c r="V81" s="74">
        <v>-86.5</v>
      </c>
      <c r="W81">
        <v>-56</v>
      </c>
      <c r="X81">
        <v>-28</v>
      </c>
      <c r="Y81">
        <v>-2.5</v>
      </c>
      <c r="Z81">
        <v>7.46</v>
      </c>
      <c r="AA81">
        <v>0</v>
      </c>
      <c r="AB81">
        <v>2.37</v>
      </c>
      <c r="AC81">
        <v>5.08</v>
      </c>
    </row>
    <row r="82" spans="7:29">
      <c r="G82" t="s">
        <v>124</v>
      </c>
      <c r="H82" s="73">
        <v>0</v>
      </c>
      <c r="I82" s="46">
        <v>0</v>
      </c>
      <c r="J82" s="46">
        <v>18.559999999999999</v>
      </c>
      <c r="K82" s="46">
        <v>0</v>
      </c>
      <c r="L82" s="46">
        <v>11.13</v>
      </c>
      <c r="M82" s="74">
        <v>0</v>
      </c>
      <c r="N82" s="73">
        <v>-28</v>
      </c>
      <c r="O82" s="46">
        <v>-18</v>
      </c>
      <c r="P82" s="46">
        <v>0</v>
      </c>
      <c r="Q82" s="46">
        <v>0</v>
      </c>
      <c r="R82" s="46">
        <v>0</v>
      </c>
      <c r="S82" s="74">
        <v>0</v>
      </c>
      <c r="U82" s="73">
        <v>29.69</v>
      </c>
      <c r="V82" s="74">
        <v>-48.5</v>
      </c>
      <c r="W82">
        <v>-28</v>
      </c>
      <c r="X82">
        <v>-18</v>
      </c>
      <c r="Y82">
        <v>-2.5</v>
      </c>
      <c r="Z82">
        <v>11.13</v>
      </c>
      <c r="AA82">
        <v>0</v>
      </c>
      <c r="AB82">
        <v>0</v>
      </c>
      <c r="AC82">
        <v>18.559999999999999</v>
      </c>
    </row>
    <row r="83" spans="7:29">
      <c r="G83" t="s">
        <v>125</v>
      </c>
      <c r="H83" s="73">
        <v>0</v>
      </c>
      <c r="I83" s="46">
        <v>0</v>
      </c>
      <c r="J83" s="46">
        <v>12.49</v>
      </c>
      <c r="K83" s="46">
        <v>0</v>
      </c>
      <c r="L83" s="46">
        <v>15.82</v>
      </c>
      <c r="M83" s="74">
        <v>0</v>
      </c>
      <c r="N83" s="73">
        <v>-8</v>
      </c>
      <c r="O83" s="46">
        <v>-70</v>
      </c>
      <c r="P83" s="46">
        <v>0</v>
      </c>
      <c r="Q83" s="46">
        <v>0</v>
      </c>
      <c r="R83" s="46">
        <v>0</v>
      </c>
      <c r="S83" s="74">
        <v>0</v>
      </c>
      <c r="U83" s="73">
        <v>28.31</v>
      </c>
      <c r="V83" s="74">
        <v>-80.5</v>
      </c>
      <c r="W83">
        <v>-8</v>
      </c>
      <c r="X83">
        <v>-70</v>
      </c>
      <c r="Y83">
        <v>-2.5</v>
      </c>
      <c r="Z83">
        <v>15.82</v>
      </c>
      <c r="AA83">
        <v>0</v>
      </c>
      <c r="AB83">
        <v>0</v>
      </c>
      <c r="AC83">
        <v>12.49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17.43</v>
      </c>
      <c r="M84" s="74">
        <v>0</v>
      </c>
      <c r="N84" s="73">
        <v>-22</v>
      </c>
      <c r="O84" s="46">
        <v>-76</v>
      </c>
      <c r="P84" s="46">
        <v>-25</v>
      </c>
      <c r="Q84" s="46">
        <v>0</v>
      </c>
      <c r="R84" s="46">
        <v>0</v>
      </c>
      <c r="S84" s="74">
        <v>0</v>
      </c>
      <c r="U84" s="73">
        <v>17.43</v>
      </c>
      <c r="V84" s="74">
        <v>-125.5</v>
      </c>
      <c r="W84">
        <v>-22</v>
      </c>
      <c r="X84">
        <v>-76</v>
      </c>
      <c r="Y84">
        <v>-2.5</v>
      </c>
      <c r="Z84">
        <v>17.43</v>
      </c>
      <c r="AA84">
        <v>0</v>
      </c>
      <c r="AB84">
        <v>0</v>
      </c>
      <c r="AC84">
        <v>-25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17.29</v>
      </c>
      <c r="M85" s="74">
        <v>0</v>
      </c>
      <c r="N85" s="73">
        <v>-10</v>
      </c>
      <c r="O85" s="46">
        <v>-56</v>
      </c>
      <c r="P85" s="46">
        <v>-30</v>
      </c>
      <c r="Q85" s="46">
        <v>0</v>
      </c>
      <c r="R85" s="46">
        <v>0</v>
      </c>
      <c r="S85" s="74">
        <v>0</v>
      </c>
      <c r="U85" s="73">
        <v>17.29</v>
      </c>
      <c r="V85" s="74">
        <v>-98.5</v>
      </c>
      <c r="W85">
        <v>-10</v>
      </c>
      <c r="X85">
        <v>-56</v>
      </c>
      <c r="Y85">
        <v>-2.5</v>
      </c>
      <c r="Z85">
        <v>17.29</v>
      </c>
      <c r="AA85">
        <v>0</v>
      </c>
      <c r="AB85">
        <v>0</v>
      </c>
      <c r="AC85">
        <v>-30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16.329999999999998</v>
      </c>
      <c r="M86" s="74">
        <v>0</v>
      </c>
      <c r="N86" s="73">
        <v>-12</v>
      </c>
      <c r="O86" s="46">
        <v>-37</v>
      </c>
      <c r="P86" s="46">
        <v>-35</v>
      </c>
      <c r="Q86" s="46">
        <v>0</v>
      </c>
      <c r="R86" s="46">
        <v>0</v>
      </c>
      <c r="S86" s="74">
        <v>0</v>
      </c>
      <c r="U86" s="73">
        <v>16.329999999999998</v>
      </c>
      <c r="V86" s="74">
        <v>-86.5</v>
      </c>
      <c r="W86">
        <v>-12</v>
      </c>
      <c r="X86">
        <v>-37</v>
      </c>
      <c r="Y86">
        <v>-2.5</v>
      </c>
      <c r="Z86">
        <v>16.329999999999998</v>
      </c>
      <c r="AA86">
        <v>0</v>
      </c>
      <c r="AB86">
        <v>0</v>
      </c>
      <c r="AC86">
        <v>-35</v>
      </c>
    </row>
    <row r="87" spans="7:29">
      <c r="G87" t="s">
        <v>129</v>
      </c>
      <c r="H87" s="73">
        <v>10.56</v>
      </c>
      <c r="I87" s="46">
        <v>0</v>
      </c>
      <c r="J87" s="46">
        <v>0</v>
      </c>
      <c r="K87" s="46">
        <v>0</v>
      </c>
      <c r="L87" s="46">
        <v>15.56</v>
      </c>
      <c r="M87" s="74">
        <v>0</v>
      </c>
      <c r="N87" s="73">
        <v>0</v>
      </c>
      <c r="O87" s="46">
        <v>-43</v>
      </c>
      <c r="P87" s="46">
        <v>-30</v>
      </c>
      <c r="Q87" s="46">
        <v>0</v>
      </c>
      <c r="R87" s="46">
        <v>0</v>
      </c>
      <c r="S87" s="74">
        <v>0</v>
      </c>
      <c r="U87" s="73">
        <v>26.12</v>
      </c>
      <c r="V87" s="74">
        <v>-75.5</v>
      </c>
      <c r="W87">
        <v>10.56</v>
      </c>
      <c r="X87">
        <v>-43</v>
      </c>
      <c r="Y87">
        <v>-2.5</v>
      </c>
      <c r="Z87">
        <v>15.56</v>
      </c>
      <c r="AA87">
        <v>0</v>
      </c>
      <c r="AB87">
        <v>0</v>
      </c>
      <c r="AC87">
        <v>-30</v>
      </c>
    </row>
    <row r="88" spans="7:29">
      <c r="G88" t="s">
        <v>130</v>
      </c>
      <c r="H88" s="73">
        <v>3.84</v>
      </c>
      <c r="I88" s="46">
        <v>0</v>
      </c>
      <c r="J88" s="46">
        <v>0</v>
      </c>
      <c r="K88" s="46">
        <v>0</v>
      </c>
      <c r="L88" s="46">
        <v>14.89</v>
      </c>
      <c r="M88" s="74">
        <v>0</v>
      </c>
      <c r="N88" s="73">
        <v>0</v>
      </c>
      <c r="O88" s="46">
        <v>-32</v>
      </c>
      <c r="P88" s="46">
        <v>-60</v>
      </c>
      <c r="Q88" s="46">
        <v>0</v>
      </c>
      <c r="R88" s="46">
        <v>0</v>
      </c>
      <c r="S88" s="74">
        <v>0</v>
      </c>
      <c r="U88" s="73">
        <v>18.73</v>
      </c>
      <c r="V88" s="74">
        <v>-94.5</v>
      </c>
      <c r="W88">
        <v>3.84</v>
      </c>
      <c r="X88">
        <v>-32</v>
      </c>
      <c r="Y88">
        <v>-2.5</v>
      </c>
      <c r="Z88">
        <v>14.89</v>
      </c>
      <c r="AA88">
        <v>0</v>
      </c>
      <c r="AB88">
        <v>0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13.16</v>
      </c>
      <c r="M89" s="74">
        <v>0</v>
      </c>
      <c r="N89" s="73">
        <v>-8</v>
      </c>
      <c r="O89" s="46">
        <v>-25</v>
      </c>
      <c r="P89" s="46">
        <v>-20</v>
      </c>
      <c r="Q89" s="46">
        <v>0</v>
      </c>
      <c r="R89" s="46">
        <v>0</v>
      </c>
      <c r="S89" s="74">
        <v>0</v>
      </c>
      <c r="U89" s="73">
        <v>13.16</v>
      </c>
      <c r="V89" s="74">
        <v>-55.5</v>
      </c>
      <c r="W89">
        <v>-8</v>
      </c>
      <c r="X89">
        <v>-25</v>
      </c>
      <c r="Y89">
        <v>-2.5</v>
      </c>
      <c r="Z89">
        <v>13.16</v>
      </c>
      <c r="AA89">
        <v>0</v>
      </c>
      <c r="AB89">
        <v>0</v>
      </c>
      <c r="AC89">
        <v>-20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12.29</v>
      </c>
      <c r="M90" s="74">
        <v>0</v>
      </c>
      <c r="N90" s="73">
        <v>-15</v>
      </c>
      <c r="O90" s="46">
        <v>0</v>
      </c>
      <c r="P90" s="46">
        <v>-25</v>
      </c>
      <c r="Q90" s="46">
        <v>0</v>
      </c>
      <c r="R90" s="46">
        <v>0</v>
      </c>
      <c r="S90" s="74">
        <v>0</v>
      </c>
      <c r="U90" s="73">
        <v>12.29</v>
      </c>
      <c r="V90" s="74">
        <v>-42.5</v>
      </c>
      <c r="W90">
        <v>-15</v>
      </c>
      <c r="X90">
        <v>0</v>
      </c>
      <c r="Y90">
        <v>-2.5</v>
      </c>
      <c r="Z90">
        <v>12.29</v>
      </c>
      <c r="AA90">
        <v>0</v>
      </c>
      <c r="AB90">
        <v>0</v>
      </c>
      <c r="AC90">
        <v>-25</v>
      </c>
    </row>
    <row r="91" spans="7:29">
      <c r="G91" t="s">
        <v>133</v>
      </c>
      <c r="H91" s="73">
        <v>19.2</v>
      </c>
      <c r="I91" s="46">
        <v>0</v>
      </c>
      <c r="J91" s="46">
        <v>0</v>
      </c>
      <c r="K91" s="46">
        <v>0</v>
      </c>
      <c r="L91" s="46">
        <v>10.76</v>
      </c>
      <c r="M91" s="74">
        <v>0</v>
      </c>
      <c r="N91" s="73">
        <v>0</v>
      </c>
      <c r="O91" s="46">
        <v>0</v>
      </c>
      <c r="P91" s="46">
        <v>-40</v>
      </c>
      <c r="Q91" s="46">
        <v>0</v>
      </c>
      <c r="R91" s="46">
        <v>0</v>
      </c>
      <c r="S91" s="74">
        <v>0</v>
      </c>
      <c r="U91" s="73">
        <v>29.96</v>
      </c>
      <c r="V91" s="74">
        <v>-42</v>
      </c>
      <c r="W91">
        <v>19.2</v>
      </c>
      <c r="X91">
        <v>0</v>
      </c>
      <c r="Y91">
        <v>-2</v>
      </c>
      <c r="Z91">
        <v>10.76</v>
      </c>
      <c r="AA91">
        <v>0</v>
      </c>
      <c r="AB91">
        <v>0</v>
      </c>
      <c r="AC91">
        <v>-40</v>
      </c>
    </row>
    <row r="92" spans="7:29">
      <c r="G92" t="s">
        <v>134</v>
      </c>
      <c r="H92" s="73">
        <v>19.21</v>
      </c>
      <c r="I92" s="46">
        <v>0</v>
      </c>
      <c r="J92" s="46">
        <v>0</v>
      </c>
      <c r="K92" s="46">
        <v>0</v>
      </c>
      <c r="L92" s="46">
        <v>9.0299999999999994</v>
      </c>
      <c r="M92" s="74">
        <v>0</v>
      </c>
      <c r="N92" s="73">
        <v>0</v>
      </c>
      <c r="O92" s="46">
        <v>0</v>
      </c>
      <c r="P92" s="46">
        <v>-40</v>
      </c>
      <c r="Q92" s="46">
        <v>0</v>
      </c>
      <c r="R92" s="46">
        <v>0</v>
      </c>
      <c r="S92" s="74">
        <v>0</v>
      </c>
      <c r="U92" s="73">
        <v>28.24</v>
      </c>
      <c r="V92" s="74">
        <v>-42</v>
      </c>
      <c r="W92">
        <v>19.21</v>
      </c>
      <c r="X92">
        <v>0</v>
      </c>
      <c r="Y92">
        <v>-2</v>
      </c>
      <c r="Z92">
        <v>9.0299999999999994</v>
      </c>
      <c r="AA92">
        <v>0</v>
      </c>
      <c r="AB92">
        <v>0</v>
      </c>
      <c r="AC92">
        <v>-40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8.64</v>
      </c>
      <c r="M93" s="74">
        <v>0</v>
      </c>
      <c r="N93" s="73">
        <v>-6</v>
      </c>
      <c r="O93" s="46">
        <v>0</v>
      </c>
      <c r="P93" s="46">
        <v>-40</v>
      </c>
      <c r="Q93" s="46">
        <v>0</v>
      </c>
      <c r="R93" s="46">
        <v>0</v>
      </c>
      <c r="S93" s="74">
        <v>0</v>
      </c>
      <c r="U93" s="73">
        <v>8.64</v>
      </c>
      <c r="V93" s="74">
        <v>-48</v>
      </c>
      <c r="W93">
        <v>-6</v>
      </c>
      <c r="X93">
        <v>0</v>
      </c>
      <c r="Y93">
        <v>-2</v>
      </c>
      <c r="Z93">
        <v>8.64</v>
      </c>
      <c r="AA93">
        <v>0</v>
      </c>
      <c r="AB93">
        <v>0</v>
      </c>
      <c r="AC93">
        <v>-40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7.2</v>
      </c>
      <c r="M94" s="74">
        <v>0</v>
      </c>
      <c r="N94" s="73">
        <v>-12</v>
      </c>
      <c r="O94" s="46">
        <v>0</v>
      </c>
      <c r="P94" s="46">
        <v>-40</v>
      </c>
      <c r="Q94" s="46">
        <v>0</v>
      </c>
      <c r="R94" s="46">
        <v>0</v>
      </c>
      <c r="S94" s="74">
        <v>0</v>
      </c>
      <c r="U94" s="73">
        <v>7.2</v>
      </c>
      <c r="V94" s="74">
        <v>-54</v>
      </c>
      <c r="W94">
        <v>-12</v>
      </c>
      <c r="X94">
        <v>0</v>
      </c>
      <c r="Y94">
        <v>-2</v>
      </c>
      <c r="Z94">
        <v>7.2</v>
      </c>
      <c r="AA94">
        <v>0</v>
      </c>
      <c r="AB94">
        <v>0</v>
      </c>
      <c r="AC94">
        <v>-40</v>
      </c>
    </row>
    <row r="95" spans="7:29">
      <c r="G95" t="s">
        <v>137</v>
      </c>
      <c r="H95" s="73">
        <v>1.92</v>
      </c>
      <c r="I95" s="46">
        <v>0</v>
      </c>
      <c r="J95" s="46">
        <v>0</v>
      </c>
      <c r="K95" s="46">
        <v>0</v>
      </c>
      <c r="L95" s="46">
        <v>5.96</v>
      </c>
      <c r="M95" s="74">
        <v>0</v>
      </c>
      <c r="N95" s="73">
        <v>0</v>
      </c>
      <c r="O95" s="46">
        <v>0</v>
      </c>
      <c r="P95" s="46">
        <v>-65</v>
      </c>
      <c r="Q95" s="46">
        <v>0</v>
      </c>
      <c r="R95" s="46">
        <v>0</v>
      </c>
      <c r="S95" s="74">
        <v>0</v>
      </c>
      <c r="U95" s="73">
        <v>7.88</v>
      </c>
      <c r="V95" s="74">
        <v>-67</v>
      </c>
      <c r="W95">
        <v>1.92</v>
      </c>
      <c r="X95">
        <v>0</v>
      </c>
      <c r="Y95">
        <v>-2</v>
      </c>
      <c r="Z95">
        <v>5.96</v>
      </c>
      <c r="AA95">
        <v>0</v>
      </c>
      <c r="AB95">
        <v>0</v>
      </c>
      <c r="AC95">
        <v>-65</v>
      </c>
    </row>
    <row r="96" spans="7:29">
      <c r="G96" t="s">
        <v>138</v>
      </c>
      <c r="H96" s="73">
        <v>2.88</v>
      </c>
      <c r="I96" s="46">
        <v>0</v>
      </c>
      <c r="J96" s="46">
        <v>0</v>
      </c>
      <c r="K96" s="46">
        <v>0</v>
      </c>
      <c r="L96" s="46">
        <v>5.57</v>
      </c>
      <c r="M96" s="74">
        <v>0</v>
      </c>
      <c r="N96" s="73">
        <v>0</v>
      </c>
      <c r="O96" s="46">
        <v>0</v>
      </c>
      <c r="P96" s="46">
        <v>-47</v>
      </c>
      <c r="Q96" s="46">
        <v>0</v>
      </c>
      <c r="R96" s="46">
        <v>0</v>
      </c>
      <c r="S96" s="74">
        <v>0</v>
      </c>
      <c r="U96" s="73">
        <v>8.4499999999999993</v>
      </c>
      <c r="V96" s="74">
        <v>-49</v>
      </c>
      <c r="W96">
        <v>2.88</v>
      </c>
      <c r="X96">
        <v>0</v>
      </c>
      <c r="Y96">
        <v>-2</v>
      </c>
      <c r="Z96">
        <v>5.57</v>
      </c>
      <c r="AA96">
        <v>0</v>
      </c>
      <c r="AB96">
        <v>0</v>
      </c>
      <c r="AC96">
        <v>-47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4.51</v>
      </c>
      <c r="M97" s="74">
        <v>0</v>
      </c>
      <c r="N97" s="73">
        <v>-9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4.51</v>
      </c>
      <c r="V97" s="74">
        <v>-41</v>
      </c>
      <c r="W97">
        <v>-9</v>
      </c>
      <c r="X97">
        <v>0</v>
      </c>
      <c r="Y97">
        <v>-2</v>
      </c>
      <c r="Z97">
        <v>4.51</v>
      </c>
      <c r="AA97">
        <v>-30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3.84</v>
      </c>
      <c r="M98" s="74">
        <v>0</v>
      </c>
      <c r="N98" s="73">
        <v>-6</v>
      </c>
      <c r="O98" s="46">
        <v>0</v>
      </c>
      <c r="P98" s="46">
        <v>-38</v>
      </c>
      <c r="Q98" s="46">
        <v>-30</v>
      </c>
      <c r="R98" s="46">
        <v>0</v>
      </c>
      <c r="S98" s="74">
        <v>0</v>
      </c>
      <c r="U98" s="73">
        <v>3.84</v>
      </c>
      <c r="V98" s="74">
        <v>-76</v>
      </c>
      <c r="W98">
        <v>-6</v>
      </c>
      <c r="X98">
        <v>0</v>
      </c>
      <c r="Y98">
        <v>-2</v>
      </c>
      <c r="Z98">
        <v>3.84</v>
      </c>
      <c r="AA98">
        <v>-30</v>
      </c>
      <c r="AB98">
        <v>0</v>
      </c>
      <c r="AC98">
        <v>-38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0.75679999999999992</v>
      </c>
      <c r="I99" s="69">
        <f t="shared" ref="I99:BQ99" si="1">SUM(I3:I98)/4000</f>
        <v>9.2857499999999996E-2</v>
      </c>
      <c r="J99" s="69">
        <f t="shared" si="1"/>
        <v>0.19886499999999993</v>
      </c>
      <c r="K99" s="69">
        <f t="shared" si="1"/>
        <v>2.2667499999999997E-2</v>
      </c>
      <c r="L99" s="69">
        <f t="shared" si="1"/>
        <v>0.14761250000000001</v>
      </c>
      <c r="M99" s="69">
        <f t="shared" si="1"/>
        <v>6.3800000000000003E-3</v>
      </c>
      <c r="N99" s="68">
        <f t="shared" si="1"/>
        <v>-0.27074999999999999</v>
      </c>
      <c r="O99" s="69">
        <f t="shared" si="1"/>
        <v>-0.24399999999999999</v>
      </c>
      <c r="P99" s="69">
        <f t="shared" si="1"/>
        <v>-0.28349999999999997</v>
      </c>
      <c r="Q99" s="69">
        <f t="shared" si="1"/>
        <v>-0.12</v>
      </c>
      <c r="R99" s="69">
        <f t="shared" si="1"/>
        <v>0</v>
      </c>
      <c r="S99" s="70">
        <f t="shared" si="1"/>
        <v>0</v>
      </c>
      <c r="U99" s="68">
        <f t="shared" si="1"/>
        <v>1.225182499999999</v>
      </c>
      <c r="V99" s="70">
        <f t="shared" si="1"/>
        <v>-0.96899999999999997</v>
      </c>
      <c r="W99">
        <f t="shared" si="1"/>
        <v>0.48604999999999982</v>
      </c>
      <c r="X99">
        <f t="shared" si="1"/>
        <v>-0.15114250000000001</v>
      </c>
      <c r="Y99">
        <f t="shared" si="1"/>
        <v>-5.0750000000000003E-2</v>
      </c>
      <c r="Z99">
        <f t="shared" si="1"/>
        <v>0.14761250000000001</v>
      </c>
      <c r="AA99">
        <f t="shared" si="1"/>
        <v>-9.7332500000000002E-2</v>
      </c>
      <c r="AB99">
        <f t="shared" si="1"/>
        <v>6.3800000000000003E-3</v>
      </c>
      <c r="AC99">
        <f t="shared" si="1"/>
        <v>-8.4634999999999988E-2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2.06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2.06</v>
      </c>
      <c r="W25">
        <v>0</v>
      </c>
      <c r="X25">
        <v>0</v>
      </c>
      <c r="Y25">
        <v>0</v>
      </c>
      <c r="Z25">
        <v>2.06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1.79</v>
      </c>
      <c r="W26">
        <v>0</v>
      </c>
      <c r="X26">
        <v>0</v>
      </c>
      <c r="Y26">
        <v>0</v>
      </c>
      <c r="Z26">
        <v>1.79</v>
      </c>
    </row>
    <row r="27" spans="7:26">
      <c r="G27" t="s">
        <v>69</v>
      </c>
      <c r="H27" s="73">
        <v>71.33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71.33</v>
      </c>
      <c r="W27">
        <v>71.33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67.72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67.72</v>
      </c>
      <c r="W28">
        <v>67.72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23.9</v>
      </c>
      <c r="I32" s="46">
        <v>4.05</v>
      </c>
      <c r="J32" s="46">
        <v>0</v>
      </c>
      <c r="K32" s="46">
        <v>0</v>
      </c>
      <c r="L32" s="46">
        <v>8.11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36.06</v>
      </c>
      <c r="W32">
        <v>23.9</v>
      </c>
      <c r="X32">
        <v>4.05</v>
      </c>
      <c r="Y32">
        <v>8.11</v>
      </c>
      <c r="Z32">
        <v>0</v>
      </c>
    </row>
    <row r="33" spans="7:26">
      <c r="G33" t="s">
        <v>75</v>
      </c>
      <c r="H33" s="73">
        <v>53.55</v>
      </c>
      <c r="I33" s="46">
        <v>17.850000000000001</v>
      </c>
      <c r="J33" s="46">
        <v>0</v>
      </c>
      <c r="K33" s="46">
        <v>0</v>
      </c>
      <c r="L33" s="46">
        <v>7.14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78.540000000000006</v>
      </c>
      <c r="W33">
        <v>53.55</v>
      </c>
      <c r="X33">
        <v>17.850000000000001</v>
      </c>
      <c r="Y33">
        <v>7.14</v>
      </c>
      <c r="Z33">
        <v>0</v>
      </c>
    </row>
    <row r="34" spans="7:26">
      <c r="G34" t="s">
        <v>76</v>
      </c>
      <c r="H34" s="73">
        <v>35.29</v>
      </c>
      <c r="I34" s="46">
        <v>11.36</v>
      </c>
      <c r="J34" s="46">
        <v>0</v>
      </c>
      <c r="K34" s="46">
        <v>0</v>
      </c>
      <c r="L34" s="46">
        <v>2.67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49.32</v>
      </c>
      <c r="W34">
        <v>35.29</v>
      </c>
      <c r="X34">
        <v>11.36</v>
      </c>
      <c r="Y34">
        <v>2.67</v>
      </c>
      <c r="Z34">
        <v>0</v>
      </c>
    </row>
    <row r="35" spans="7:26">
      <c r="G35" t="s">
        <v>77</v>
      </c>
      <c r="H35" s="73">
        <v>50.13</v>
      </c>
      <c r="I35" s="46">
        <v>5.49</v>
      </c>
      <c r="J35" s="46">
        <v>0</v>
      </c>
      <c r="K35" s="46">
        <v>0</v>
      </c>
      <c r="L35" s="46">
        <v>2.75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58.37</v>
      </c>
      <c r="W35">
        <v>50.13</v>
      </c>
      <c r="X35">
        <v>5.49</v>
      </c>
      <c r="Y35">
        <v>2.75</v>
      </c>
      <c r="Z35">
        <v>0</v>
      </c>
    </row>
    <row r="36" spans="7:26">
      <c r="G36" t="s">
        <v>78</v>
      </c>
      <c r="H36" s="73">
        <v>56.79</v>
      </c>
      <c r="I36" s="46">
        <v>6.45</v>
      </c>
      <c r="J36" s="46">
        <v>0</v>
      </c>
      <c r="K36" s="46">
        <v>0</v>
      </c>
      <c r="L36" s="46">
        <v>2.58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65.819999999999993</v>
      </c>
      <c r="W36">
        <v>56.79</v>
      </c>
      <c r="X36">
        <v>6.45</v>
      </c>
      <c r="Y36">
        <v>2.58</v>
      </c>
      <c r="Z36">
        <v>0</v>
      </c>
    </row>
    <row r="37" spans="7:26">
      <c r="G37" t="s">
        <v>79</v>
      </c>
      <c r="H37" s="73">
        <v>58.36</v>
      </c>
      <c r="I37" s="46">
        <v>5.08</v>
      </c>
      <c r="J37" s="46">
        <v>0</v>
      </c>
      <c r="K37" s="46">
        <v>0</v>
      </c>
      <c r="L37" s="46">
        <v>2.76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66.2</v>
      </c>
      <c r="W37">
        <v>58.36</v>
      </c>
      <c r="X37">
        <v>5.08</v>
      </c>
      <c r="Y37">
        <v>2.76</v>
      </c>
      <c r="Z37">
        <v>0</v>
      </c>
    </row>
    <row r="38" spans="7:26">
      <c r="G38" t="s">
        <v>80</v>
      </c>
      <c r="H38" s="73">
        <v>61.1</v>
      </c>
      <c r="I38" s="46">
        <v>1.95</v>
      </c>
      <c r="J38" s="46">
        <v>0</v>
      </c>
      <c r="K38" s="46">
        <v>0</v>
      </c>
      <c r="L38" s="46">
        <v>3.51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66.56</v>
      </c>
      <c r="W38">
        <v>61.1</v>
      </c>
      <c r="X38">
        <v>1.95</v>
      </c>
      <c r="Y38">
        <v>3.51</v>
      </c>
      <c r="Z38">
        <v>0</v>
      </c>
    </row>
    <row r="39" spans="7:26">
      <c r="G39" t="s">
        <v>81</v>
      </c>
      <c r="H39" s="73">
        <v>83.8</v>
      </c>
      <c r="I39" s="46">
        <v>1.66</v>
      </c>
      <c r="J39" s="46">
        <v>0</v>
      </c>
      <c r="K39" s="46">
        <v>0</v>
      </c>
      <c r="L39" s="46">
        <v>2.99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88.45</v>
      </c>
      <c r="W39">
        <v>83.8</v>
      </c>
      <c r="X39">
        <v>1.66</v>
      </c>
      <c r="Y39">
        <v>2.99</v>
      </c>
      <c r="Z39">
        <v>0</v>
      </c>
    </row>
    <row r="40" spans="7:26">
      <c r="G40" t="s">
        <v>82</v>
      </c>
      <c r="H40" s="73">
        <v>83.24</v>
      </c>
      <c r="I40" s="46">
        <v>6.05</v>
      </c>
      <c r="J40" s="46">
        <v>0</v>
      </c>
      <c r="K40" s="46">
        <v>0</v>
      </c>
      <c r="L40" s="46">
        <v>3.43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92.72</v>
      </c>
      <c r="W40">
        <v>83.24</v>
      </c>
      <c r="X40">
        <v>6.05</v>
      </c>
      <c r="Y40">
        <v>3.43</v>
      </c>
      <c r="Z40">
        <v>0</v>
      </c>
    </row>
    <row r="41" spans="7:26">
      <c r="G41" t="s">
        <v>83</v>
      </c>
      <c r="H41" s="73">
        <v>0</v>
      </c>
      <c r="I41" s="46">
        <v>19.93</v>
      </c>
      <c r="J41" s="46">
        <v>0</v>
      </c>
      <c r="K41" s="46">
        <v>0</v>
      </c>
      <c r="L41" s="46">
        <v>10.62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30.55</v>
      </c>
      <c r="W41">
        <v>0</v>
      </c>
      <c r="X41">
        <v>19.93</v>
      </c>
      <c r="Y41">
        <v>10.62</v>
      </c>
      <c r="Z41">
        <v>0</v>
      </c>
    </row>
    <row r="42" spans="7:26">
      <c r="G42" t="s">
        <v>84</v>
      </c>
      <c r="H42" s="73">
        <v>0</v>
      </c>
      <c r="I42" s="46">
        <v>12.01</v>
      </c>
      <c r="J42" s="46">
        <v>0</v>
      </c>
      <c r="K42" s="46">
        <v>0</v>
      </c>
      <c r="L42" s="46">
        <v>12.02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24.03</v>
      </c>
      <c r="W42">
        <v>0</v>
      </c>
      <c r="X42">
        <v>12.01</v>
      </c>
      <c r="Y42">
        <v>12.02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13.45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13.45</v>
      </c>
      <c r="W43">
        <v>0</v>
      </c>
      <c r="X43">
        <v>0</v>
      </c>
      <c r="Y43">
        <v>13.45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13.45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13.45</v>
      </c>
      <c r="W44">
        <v>0</v>
      </c>
      <c r="X44">
        <v>0</v>
      </c>
      <c r="Y44">
        <v>13.45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43.22</v>
      </c>
      <c r="J47" s="46">
        <v>0</v>
      </c>
      <c r="K47" s="46">
        <v>0</v>
      </c>
      <c r="L47" s="46">
        <v>0</v>
      </c>
      <c r="M47" s="74">
        <v>0.89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44.11</v>
      </c>
      <c r="W47">
        <v>0</v>
      </c>
      <c r="X47">
        <v>43.22</v>
      </c>
      <c r="Y47">
        <v>0</v>
      </c>
      <c r="Z47">
        <v>0.89</v>
      </c>
    </row>
    <row r="48" spans="7:26">
      <c r="G48" t="s">
        <v>90</v>
      </c>
      <c r="H48" s="73">
        <v>0</v>
      </c>
      <c r="I48" s="46">
        <v>38.409999999999997</v>
      </c>
      <c r="J48" s="46">
        <v>0</v>
      </c>
      <c r="K48" s="46">
        <v>0</v>
      </c>
      <c r="L48" s="46">
        <v>0</v>
      </c>
      <c r="M48" s="74">
        <v>1.0900000000000001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39.5</v>
      </c>
      <c r="W48">
        <v>0</v>
      </c>
      <c r="X48">
        <v>38.409999999999997</v>
      </c>
      <c r="Y48">
        <v>0</v>
      </c>
      <c r="Z48">
        <v>1.0900000000000001</v>
      </c>
    </row>
    <row r="49" spans="7:26">
      <c r="G49" t="s">
        <v>91</v>
      </c>
      <c r="H49" s="73">
        <v>0</v>
      </c>
      <c r="I49" s="46">
        <v>33.61</v>
      </c>
      <c r="J49" s="46">
        <v>0</v>
      </c>
      <c r="K49" s="46">
        <v>0</v>
      </c>
      <c r="L49" s="46">
        <v>0</v>
      </c>
      <c r="M49" s="74">
        <v>1.79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35.4</v>
      </c>
      <c r="W49">
        <v>0</v>
      </c>
      <c r="X49">
        <v>33.61</v>
      </c>
      <c r="Y49">
        <v>0</v>
      </c>
      <c r="Z49">
        <v>1.79</v>
      </c>
    </row>
    <row r="50" spans="7:26">
      <c r="G50" t="s">
        <v>92</v>
      </c>
      <c r="H50" s="73">
        <v>0</v>
      </c>
      <c r="I50" s="46">
        <v>33.619999999999997</v>
      </c>
      <c r="J50" s="46">
        <v>0</v>
      </c>
      <c r="K50" s="46">
        <v>0</v>
      </c>
      <c r="L50" s="46">
        <v>0</v>
      </c>
      <c r="M50" s="74">
        <v>1.89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35.51</v>
      </c>
      <c r="W50">
        <v>0</v>
      </c>
      <c r="X50">
        <v>33.619999999999997</v>
      </c>
      <c r="Y50">
        <v>0</v>
      </c>
      <c r="Z50">
        <v>1.89</v>
      </c>
    </row>
    <row r="51" spans="7:26">
      <c r="G51" t="s">
        <v>93</v>
      </c>
      <c r="H51" s="73">
        <v>0</v>
      </c>
      <c r="I51" s="46">
        <v>28.81</v>
      </c>
      <c r="J51" s="46">
        <v>0</v>
      </c>
      <c r="K51" s="46">
        <v>0</v>
      </c>
      <c r="L51" s="46">
        <v>0</v>
      </c>
      <c r="M51" s="74">
        <v>4.3099999999999996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33.119999999999997</v>
      </c>
      <c r="W51">
        <v>0</v>
      </c>
      <c r="X51">
        <v>28.81</v>
      </c>
      <c r="Y51">
        <v>0</v>
      </c>
      <c r="Z51">
        <v>4.3099999999999996</v>
      </c>
    </row>
    <row r="52" spans="7:26">
      <c r="G52" t="s">
        <v>94</v>
      </c>
      <c r="H52" s="73">
        <v>0</v>
      </c>
      <c r="I52" s="46">
        <v>24.01</v>
      </c>
      <c r="J52" s="46">
        <v>0</v>
      </c>
      <c r="K52" s="46">
        <v>0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28.83</v>
      </c>
      <c r="W52">
        <v>0</v>
      </c>
      <c r="X52">
        <v>24.01</v>
      </c>
      <c r="Y52">
        <v>0</v>
      </c>
      <c r="Z52">
        <v>4.82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6.3</v>
      </c>
      <c r="W53">
        <v>0</v>
      </c>
      <c r="X53">
        <v>0</v>
      </c>
      <c r="Y53">
        <v>0</v>
      </c>
      <c r="Z53">
        <v>6.3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6.91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6.91</v>
      </c>
      <c r="W54">
        <v>0</v>
      </c>
      <c r="X54">
        <v>0</v>
      </c>
      <c r="Y54">
        <v>0</v>
      </c>
      <c r="Z54">
        <v>6.91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6.8</v>
      </c>
      <c r="W55">
        <v>0</v>
      </c>
      <c r="X55">
        <v>0</v>
      </c>
      <c r="Y55">
        <v>0</v>
      </c>
      <c r="Z55">
        <v>6.8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7.44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7.44</v>
      </c>
      <c r="W56">
        <v>0</v>
      </c>
      <c r="X56">
        <v>0</v>
      </c>
      <c r="Y56">
        <v>0</v>
      </c>
      <c r="Z56">
        <v>7.44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7.07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7.07</v>
      </c>
      <c r="W57">
        <v>0</v>
      </c>
      <c r="X57">
        <v>0</v>
      </c>
      <c r="Y57">
        <v>0</v>
      </c>
      <c r="Z57">
        <v>7.07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6.68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6.68</v>
      </c>
      <c r="W58">
        <v>0</v>
      </c>
      <c r="X58">
        <v>0</v>
      </c>
      <c r="Y58">
        <v>0</v>
      </c>
      <c r="Z58">
        <v>6.68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5.68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5.68</v>
      </c>
      <c r="W59">
        <v>0</v>
      </c>
      <c r="X59">
        <v>0</v>
      </c>
      <c r="Y59">
        <v>0</v>
      </c>
      <c r="Z59">
        <v>5.68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4.43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4.43</v>
      </c>
      <c r="W60">
        <v>0</v>
      </c>
      <c r="X60">
        <v>0</v>
      </c>
      <c r="Y60">
        <v>0</v>
      </c>
      <c r="Z60">
        <v>4.43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</v>
      </c>
      <c r="W61">
        <v>0</v>
      </c>
      <c r="X61">
        <v>0</v>
      </c>
      <c r="Y61">
        <v>0</v>
      </c>
      <c r="Z61">
        <v>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1.25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1.25</v>
      </c>
      <c r="W62">
        <v>0</v>
      </c>
      <c r="X62">
        <v>0</v>
      </c>
      <c r="Y62">
        <v>0</v>
      </c>
      <c r="Z62">
        <v>1.25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9.51</v>
      </c>
      <c r="W66">
        <v>0</v>
      </c>
      <c r="X66">
        <v>0</v>
      </c>
      <c r="Y66">
        <v>0</v>
      </c>
      <c r="Z66">
        <v>9.51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9.51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9.51</v>
      </c>
      <c r="W67">
        <v>0</v>
      </c>
      <c r="X67">
        <v>0</v>
      </c>
      <c r="Y67">
        <v>0</v>
      </c>
      <c r="Z67">
        <v>9.51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9.51</v>
      </c>
      <c r="W68">
        <v>0</v>
      </c>
      <c r="X68">
        <v>0</v>
      </c>
      <c r="Y68">
        <v>0</v>
      </c>
      <c r="Z68">
        <v>9.51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9.51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9.51</v>
      </c>
      <c r="W69">
        <v>0</v>
      </c>
      <c r="X69">
        <v>0</v>
      </c>
      <c r="Y69">
        <v>0</v>
      </c>
      <c r="Z69">
        <v>9.51</v>
      </c>
    </row>
    <row r="70" spans="7:26">
      <c r="G70" t="s">
        <v>112</v>
      </c>
      <c r="H70" s="73">
        <v>0</v>
      </c>
      <c r="I70" s="46">
        <v>6</v>
      </c>
      <c r="J70" s="46">
        <v>0</v>
      </c>
      <c r="K70" s="46">
        <v>0</v>
      </c>
      <c r="L70" s="46">
        <v>0</v>
      </c>
      <c r="M70" s="74">
        <v>3.96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9.9600000000000009</v>
      </c>
      <c r="W70">
        <v>0</v>
      </c>
      <c r="X70">
        <v>6</v>
      </c>
      <c r="Y70">
        <v>0</v>
      </c>
      <c r="Z70">
        <v>3.96</v>
      </c>
    </row>
    <row r="71" spans="7:26">
      <c r="G71" t="s">
        <v>113</v>
      </c>
      <c r="H71" s="73">
        <v>0</v>
      </c>
      <c r="I71" s="46">
        <v>11.79</v>
      </c>
      <c r="J71" s="46">
        <v>0</v>
      </c>
      <c r="K71" s="46">
        <v>0</v>
      </c>
      <c r="L71" s="46">
        <v>2</v>
      </c>
      <c r="M71" s="74">
        <v>1.64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15.43</v>
      </c>
      <c r="W71">
        <v>0</v>
      </c>
      <c r="X71">
        <v>11.79</v>
      </c>
      <c r="Y71">
        <v>2</v>
      </c>
      <c r="Z71">
        <v>1.64</v>
      </c>
    </row>
    <row r="72" spans="7:26">
      <c r="G72" t="s">
        <v>114</v>
      </c>
      <c r="H72" s="73">
        <v>1.49</v>
      </c>
      <c r="I72" s="46">
        <v>15.24</v>
      </c>
      <c r="J72" s="46">
        <v>0</v>
      </c>
      <c r="K72" s="46">
        <v>0</v>
      </c>
      <c r="L72" s="46">
        <v>1.61</v>
      </c>
      <c r="M72" s="74">
        <v>1.23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19.57</v>
      </c>
      <c r="W72">
        <v>1.49</v>
      </c>
      <c r="X72">
        <v>15.24</v>
      </c>
      <c r="Y72">
        <v>1.61</v>
      </c>
      <c r="Z72">
        <v>1.23</v>
      </c>
    </row>
    <row r="73" spans="7:26">
      <c r="G73" t="s">
        <v>115</v>
      </c>
      <c r="H73" s="73">
        <v>6.16</v>
      </c>
      <c r="I73" s="46">
        <v>13.65</v>
      </c>
      <c r="J73" s="46">
        <v>0</v>
      </c>
      <c r="K73" s="46">
        <v>0</v>
      </c>
      <c r="L73" s="46">
        <v>1.57</v>
      </c>
      <c r="M73" s="74">
        <v>1.03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22.41</v>
      </c>
      <c r="W73">
        <v>6.16</v>
      </c>
      <c r="X73">
        <v>13.65</v>
      </c>
      <c r="Y73">
        <v>1.57</v>
      </c>
      <c r="Z73">
        <v>1.03</v>
      </c>
    </row>
    <row r="74" spans="7:26">
      <c r="G74" t="s">
        <v>116</v>
      </c>
      <c r="H74" s="73">
        <v>0</v>
      </c>
      <c r="I74" s="46">
        <v>13.47</v>
      </c>
      <c r="J74" s="46">
        <v>0</v>
      </c>
      <c r="K74" s="46">
        <v>0</v>
      </c>
      <c r="L74" s="46">
        <v>1.87</v>
      </c>
      <c r="M74" s="74">
        <v>1.1599999999999999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16.5</v>
      </c>
      <c r="W74">
        <v>0</v>
      </c>
      <c r="X74">
        <v>13.47</v>
      </c>
      <c r="Y74">
        <v>1.87</v>
      </c>
      <c r="Z74">
        <v>1.1599999999999999</v>
      </c>
    </row>
    <row r="75" spans="7:26">
      <c r="G75" t="s">
        <v>117</v>
      </c>
      <c r="H75" s="73">
        <v>8.14</v>
      </c>
      <c r="I75" s="46">
        <v>9.94</v>
      </c>
      <c r="J75" s="46">
        <v>0</v>
      </c>
      <c r="K75" s="46">
        <v>0</v>
      </c>
      <c r="L75" s="46">
        <v>1.58</v>
      </c>
      <c r="M75" s="74">
        <v>0.98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20.64</v>
      </c>
      <c r="W75">
        <v>8.14</v>
      </c>
      <c r="X75">
        <v>9.94</v>
      </c>
      <c r="Y75">
        <v>1.58</v>
      </c>
      <c r="Z75">
        <v>0.98</v>
      </c>
    </row>
    <row r="76" spans="7:26">
      <c r="G76" t="s">
        <v>118</v>
      </c>
      <c r="H76" s="73">
        <v>1.97</v>
      </c>
      <c r="I76" s="46">
        <v>8.92</v>
      </c>
      <c r="J76" s="46">
        <v>0</v>
      </c>
      <c r="K76" s="46">
        <v>0</v>
      </c>
      <c r="L76" s="46">
        <v>1.85</v>
      </c>
      <c r="M76" s="74">
        <v>1.1399999999999999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13.88</v>
      </c>
      <c r="W76">
        <v>1.97</v>
      </c>
      <c r="X76">
        <v>8.92</v>
      </c>
      <c r="Y76">
        <v>1.85</v>
      </c>
      <c r="Z76">
        <v>1.1399999999999999</v>
      </c>
    </row>
    <row r="77" spans="7:26">
      <c r="G77" t="s">
        <v>119</v>
      </c>
      <c r="H77" s="73">
        <v>0</v>
      </c>
      <c r="I77" s="46">
        <v>7.68</v>
      </c>
      <c r="J77" s="46">
        <v>0</v>
      </c>
      <c r="K77" s="46">
        <v>0</v>
      </c>
      <c r="L77" s="46">
        <v>2.1</v>
      </c>
      <c r="M77" s="74">
        <v>1.23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11.01</v>
      </c>
      <c r="W77">
        <v>0</v>
      </c>
      <c r="X77">
        <v>7.68</v>
      </c>
      <c r="Y77">
        <v>2.1</v>
      </c>
      <c r="Z77">
        <v>1.23</v>
      </c>
    </row>
    <row r="78" spans="7:26">
      <c r="G78" t="s">
        <v>120</v>
      </c>
      <c r="H78" s="73">
        <v>0</v>
      </c>
      <c r="I78" s="46">
        <v>3.19</v>
      </c>
      <c r="J78" s="46">
        <v>0</v>
      </c>
      <c r="K78" s="46">
        <v>0</v>
      </c>
      <c r="L78" s="46">
        <v>2.17</v>
      </c>
      <c r="M78" s="74">
        <v>1.26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6.62</v>
      </c>
      <c r="W78">
        <v>0</v>
      </c>
      <c r="X78">
        <v>3.19</v>
      </c>
      <c r="Y78">
        <v>2.17</v>
      </c>
      <c r="Z78">
        <v>1.26</v>
      </c>
    </row>
    <row r="79" spans="7:26">
      <c r="G79" t="s">
        <v>121</v>
      </c>
      <c r="H79" s="73">
        <v>9.99</v>
      </c>
      <c r="I79" s="46">
        <v>0</v>
      </c>
      <c r="J79" s="46">
        <v>0</v>
      </c>
      <c r="K79" s="46">
        <v>0</v>
      </c>
      <c r="L79" s="46">
        <v>16.32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26.31</v>
      </c>
      <c r="W79">
        <v>9.99</v>
      </c>
      <c r="X79">
        <v>0</v>
      </c>
      <c r="Y79">
        <v>16.32</v>
      </c>
      <c r="Z79">
        <v>0</v>
      </c>
    </row>
    <row r="80" spans="7:26">
      <c r="G80" t="s">
        <v>122</v>
      </c>
      <c r="H80" s="73">
        <v>0</v>
      </c>
      <c r="I80" s="46">
        <v>24.01</v>
      </c>
      <c r="J80" s="46">
        <v>0</v>
      </c>
      <c r="K80" s="46">
        <v>0</v>
      </c>
      <c r="L80" s="46">
        <v>16.329999999999998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40.340000000000003</v>
      </c>
      <c r="W80">
        <v>0</v>
      </c>
      <c r="X80">
        <v>24.01</v>
      </c>
      <c r="Y80">
        <v>16.329999999999998</v>
      </c>
      <c r="Z80">
        <v>0</v>
      </c>
    </row>
    <row r="81" spans="7:26">
      <c r="G81" t="s">
        <v>123</v>
      </c>
      <c r="H81" s="73">
        <v>7.59</v>
      </c>
      <c r="I81" s="46">
        <v>28.81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36.4</v>
      </c>
      <c r="W81">
        <v>7.59</v>
      </c>
      <c r="X81">
        <v>28.81</v>
      </c>
      <c r="Y81">
        <v>0</v>
      </c>
      <c r="Z81">
        <v>0</v>
      </c>
    </row>
    <row r="82" spans="7:26">
      <c r="G82" t="s">
        <v>124</v>
      </c>
      <c r="H82" s="73">
        <v>45.62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45.62</v>
      </c>
      <c r="W82">
        <v>45.62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1.61</v>
      </c>
      <c r="W85">
        <v>0</v>
      </c>
      <c r="X85">
        <v>0</v>
      </c>
      <c r="Y85">
        <v>0</v>
      </c>
      <c r="Z85">
        <v>1.61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2.46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2.46</v>
      </c>
      <c r="W86">
        <v>0</v>
      </c>
      <c r="X86">
        <v>0</v>
      </c>
      <c r="Y86">
        <v>0</v>
      </c>
      <c r="Z86">
        <v>2.46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1.81</v>
      </c>
      <c r="W87">
        <v>0</v>
      </c>
      <c r="X87">
        <v>0</v>
      </c>
      <c r="Y87">
        <v>0</v>
      </c>
      <c r="Z87">
        <v>1.81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0.18154250000000002</v>
      </c>
      <c r="I99" s="69">
        <f t="shared" ref="I99:BQ99" si="1">SUM(I3:I98)/4000</f>
        <v>0.10906500000000001</v>
      </c>
      <c r="J99" s="69">
        <f t="shared" si="1"/>
        <v>0</v>
      </c>
      <c r="K99" s="69">
        <f t="shared" si="1"/>
        <v>0</v>
      </c>
      <c r="L99" s="69">
        <f t="shared" si="1"/>
        <v>3.322E-2</v>
      </c>
      <c r="M99" s="69">
        <f t="shared" si="1"/>
        <v>3.2937500000000008E-2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0.35676500000000005</v>
      </c>
      <c r="W99">
        <f t="shared" si="1"/>
        <v>0.18154250000000002</v>
      </c>
      <c r="X99">
        <f t="shared" si="1"/>
        <v>0.10906500000000001</v>
      </c>
      <c r="Y99">
        <f t="shared" si="1"/>
        <v>3.322E-2</v>
      </c>
      <c r="Z99">
        <f t="shared" si="1"/>
        <v>3.2937500000000008E-2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48" activePane="bottomRight" state="frozen"/>
      <selection sqref="A1:D35"/>
      <selection pane="topRight" sqref="A1:D35"/>
      <selection pane="bottomLeft" sqref="A1:D35"/>
      <selection pane="bottomRight" activeCell="W104" sqref="W10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45282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144.82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144.83000000000001</v>
      </c>
      <c r="W31">
        <v>144.82</v>
      </c>
    </row>
    <row r="32" spans="7:23">
      <c r="G32" t="s">
        <v>74</v>
      </c>
      <c r="H32" s="73">
        <v>144.82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144.83000000000001</v>
      </c>
      <c r="W32">
        <v>144.82</v>
      </c>
    </row>
    <row r="33" spans="7:23">
      <c r="G33" t="s">
        <v>75</v>
      </c>
      <c r="H33" s="73">
        <v>144.82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144.83000000000001</v>
      </c>
      <c r="W33">
        <v>144.82</v>
      </c>
    </row>
    <row r="34" spans="7:23">
      <c r="G34" t="s">
        <v>76</v>
      </c>
      <c r="H34" s="73">
        <v>144.82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144.83000000000001</v>
      </c>
      <c r="W34">
        <v>144.82</v>
      </c>
    </row>
    <row r="35" spans="7:23">
      <c r="G35" t="s">
        <v>77</v>
      </c>
      <c r="H35" s="73">
        <v>144.82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144.83000000000001</v>
      </c>
      <c r="W35">
        <v>144.82</v>
      </c>
    </row>
    <row r="36" spans="7:23">
      <c r="G36" t="s">
        <v>78</v>
      </c>
      <c r="H36" s="73">
        <v>144.82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144.83000000000001</v>
      </c>
      <c r="W36">
        <v>144.82</v>
      </c>
    </row>
    <row r="37" spans="7:23">
      <c r="G37" t="s">
        <v>79</v>
      </c>
      <c r="H37" s="73">
        <v>144.82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144.83000000000001</v>
      </c>
      <c r="W37">
        <v>144.82</v>
      </c>
    </row>
    <row r="38" spans="7:23">
      <c r="G38" t="s">
        <v>80</v>
      </c>
      <c r="H38" s="73">
        <v>144.82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144.83000000000001</v>
      </c>
      <c r="W38">
        <v>144.82</v>
      </c>
    </row>
    <row r="39" spans="7:23">
      <c r="G39" t="s">
        <v>81</v>
      </c>
      <c r="H39" s="73">
        <v>42.06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42.07</v>
      </c>
      <c r="W39">
        <v>42.06</v>
      </c>
    </row>
    <row r="40" spans="7:23">
      <c r="G40" t="s">
        <v>82</v>
      </c>
      <c r="H40" s="73">
        <v>42.06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42.07</v>
      </c>
      <c r="W40">
        <v>42.06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144.82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144.83000000000001</v>
      </c>
      <c r="W71">
        <v>144.82</v>
      </c>
    </row>
    <row r="72" spans="7:23">
      <c r="G72" t="s">
        <v>114</v>
      </c>
      <c r="H72" s="73">
        <v>134.12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134.13</v>
      </c>
      <c r="W72">
        <v>134.12</v>
      </c>
    </row>
    <row r="73" spans="7:23">
      <c r="G73" t="s">
        <v>115</v>
      </c>
      <c r="H73" s="73">
        <v>134.33000000000001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134.33000000000001</v>
      </c>
      <c r="W73">
        <v>134.33000000000001</v>
      </c>
    </row>
    <row r="74" spans="7:23">
      <c r="G74" t="s">
        <v>116</v>
      </c>
      <c r="H74" s="73">
        <v>134.82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134.82</v>
      </c>
      <c r="W74">
        <v>134.82</v>
      </c>
    </row>
    <row r="75" spans="7:23">
      <c r="G75" t="s">
        <v>117</v>
      </c>
      <c r="H75" s="73">
        <v>44.09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44.09</v>
      </c>
      <c r="W75">
        <v>44.09</v>
      </c>
    </row>
    <row r="76" spans="7:23">
      <c r="G76" t="s">
        <v>118</v>
      </c>
      <c r="H76" s="73">
        <v>44.39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44.4</v>
      </c>
      <c r="W76">
        <v>44.39</v>
      </c>
    </row>
    <row r="77" spans="7:23">
      <c r="G77" t="s">
        <v>119</v>
      </c>
      <c r="H77" s="73">
        <v>44.47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44.48</v>
      </c>
      <c r="W77">
        <v>44.47</v>
      </c>
    </row>
    <row r="78" spans="7:23">
      <c r="G78" t="s">
        <v>120</v>
      </c>
      <c r="H78" s="73">
        <v>44.31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44.31</v>
      </c>
      <c r="W78">
        <v>44.31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0.49200749999999982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0.49204249999999988</v>
      </c>
      <c r="W99">
        <f t="shared" si="1"/>
        <v>0.49200749999999982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10.43</v>
      </c>
      <c r="E3">
        <f>GT_NG!P3</f>
        <v>15.259184232137969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712.20997557699468</v>
      </c>
      <c r="P3" s="36">
        <v>117.39</v>
      </c>
      <c r="Q3" s="36">
        <v>38.056759637591043</v>
      </c>
      <c r="R3" s="38">
        <v>0</v>
      </c>
      <c r="S3" s="38">
        <v>0</v>
      </c>
      <c r="T3" s="37">
        <f>SUMPRODUCT(LTA!J3:AN3,LTA!J$101:AN$101,LTA!J$103:AN$103)</f>
        <v>21.66</v>
      </c>
      <c r="U3" s="37">
        <f>SUMPRODUCT(LTA!J3:AN3,LTA!J$102:AN$102,LTA!J$103:AN$103)</f>
        <v>58.44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11.772115125530776</v>
      </c>
      <c r="AD3">
        <f>SUM(B3:AB3,AI3:AT3)-AC3</f>
        <v>842.84380432119292</v>
      </c>
      <c r="AE3">
        <f>'IDT-1'!B3</f>
        <v>0</v>
      </c>
      <c r="AF3" s="24"/>
      <c r="AG3">
        <f>SUM(AD3:AF3)</f>
        <v>842.84380432119292</v>
      </c>
      <c r="AI3" s="34">
        <f>PXIL!H3</f>
        <v>0</v>
      </c>
      <c r="AJ3" s="34">
        <f>PXIL!N3</f>
        <v>0</v>
      </c>
      <c r="AK3" s="34">
        <f>RTM_IEX!H3</f>
        <v>70.11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15.259184232137969</v>
      </c>
      <c r="F4">
        <f>GT_Spot!P4</f>
        <v>0</v>
      </c>
      <c r="G4">
        <f>PPCL_NG!P4</f>
        <v>4.1522727272727273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658.47694758280352</v>
      </c>
      <c r="P4" s="36">
        <v>117.39</v>
      </c>
      <c r="Q4" s="36">
        <v>38.056759637591043</v>
      </c>
      <c r="R4" s="38">
        <v>0</v>
      </c>
      <c r="S4" s="38">
        <v>0</v>
      </c>
      <c r="T4" s="37">
        <f>SUMPRODUCT(LTA!J4:AN4,LTA!J$101:AN$101,LTA!J$103:AN$103)</f>
        <v>21.66</v>
      </c>
      <c r="U4" s="37">
        <f>SUMPRODUCT(LTA!J4:AN4,LTA!J$102:AN$102,LTA!J$103:AN$103)</f>
        <v>58.230000000000004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11.524761454220469</v>
      </c>
      <c r="AD4">
        <f t="shared" ref="AD4:AD67" si="1">SUM(B4:AB4,AI4:AT4)-AC4</f>
        <v>813.64429236032402</v>
      </c>
      <c r="AE4">
        <f>'IDT-1'!B4</f>
        <v>0</v>
      </c>
      <c r="AF4" s="24"/>
      <c r="AG4">
        <f t="shared" ref="AG4:AG67" si="2">SUM(AD4:AF4)</f>
        <v>813.64429236032402</v>
      </c>
      <c r="AI4" s="34">
        <f>PXIL!H4</f>
        <v>0</v>
      </c>
      <c r="AJ4" s="34">
        <f>PXIL!N4</f>
        <v>0</v>
      </c>
      <c r="AK4" s="34">
        <f>RTM_IEX!H4</f>
        <v>89.32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15.259184232137969</v>
      </c>
      <c r="F5">
        <f>GT_Spot!P5</f>
        <v>0</v>
      </c>
      <c r="G5">
        <f>PPCL_NG!P5</f>
        <v>6.4007647058823505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668.08385024678762</v>
      </c>
      <c r="P5" s="36">
        <v>117.39</v>
      </c>
      <c r="Q5" s="36">
        <v>38.056759637591043</v>
      </c>
      <c r="R5" s="38">
        <v>0</v>
      </c>
      <c r="S5" s="38">
        <v>0</v>
      </c>
      <c r="T5" s="37">
        <f>SUMPRODUCT(LTA!J5:AN5,LTA!J$101:AN$101,LTA!J$103:AN$103)</f>
        <v>21.66</v>
      </c>
      <c r="U5" s="37">
        <f>SUMPRODUCT(LTA!J5:AN5,LTA!J$102:AN$102,LTA!J$103:AN$103)</f>
        <v>58.05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11.517918769218257</v>
      </c>
      <c r="AD5">
        <f t="shared" si="1"/>
        <v>812.83652968791978</v>
      </c>
      <c r="AE5">
        <f>'IDT-1'!B5</f>
        <v>0</v>
      </c>
      <c r="AF5" s="24"/>
      <c r="AG5">
        <f t="shared" si="2"/>
        <v>812.83652968791978</v>
      </c>
      <c r="AI5" s="34">
        <f>PXIL!H5</f>
        <v>0</v>
      </c>
      <c r="AJ5" s="34">
        <f>PXIL!N5</f>
        <v>0</v>
      </c>
      <c r="AK5" s="34">
        <f>RTM_IEX!H5</f>
        <v>76.83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15.259184232137969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668.08385024678762</v>
      </c>
      <c r="P6" s="36">
        <v>117.39</v>
      </c>
      <c r="Q6" s="36">
        <v>38.056759637591043</v>
      </c>
      <c r="R6" s="38">
        <v>0</v>
      </c>
      <c r="S6" s="38">
        <v>0</v>
      </c>
      <c r="T6" s="37">
        <f>SUMPRODUCT(LTA!J6:AN6,LTA!J$101:AN$101,LTA!J$103:AN$103)</f>
        <v>21.66</v>
      </c>
      <c r="U6" s="37">
        <f>SUMPRODUCT(LTA!J6:AN6,LTA!J$102:AN$102,LTA!J$103:AN$103)</f>
        <v>57.879999999999995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11.285232345688845</v>
      </c>
      <c r="AD6">
        <f t="shared" si="1"/>
        <v>785.36845140556693</v>
      </c>
      <c r="AE6">
        <f>'IDT-1'!B6</f>
        <v>0</v>
      </c>
      <c r="AF6" s="24"/>
      <c r="AG6">
        <f t="shared" si="2"/>
        <v>785.36845140556693</v>
      </c>
      <c r="AI6" s="34">
        <f>PXIL!H6</f>
        <v>0</v>
      </c>
      <c r="AJ6" s="34">
        <f>PXIL!N6</f>
        <v>0</v>
      </c>
      <c r="AK6" s="34">
        <f>RTM_IEX!H6</f>
        <v>55.7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15.259184232137969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663.88505809959759</v>
      </c>
      <c r="P7" s="36">
        <v>117.39</v>
      </c>
      <c r="Q7" s="36">
        <v>38.056759637591043</v>
      </c>
      <c r="R7" s="38">
        <v>0</v>
      </c>
      <c r="S7" s="38">
        <v>0</v>
      </c>
      <c r="T7" s="37">
        <f>SUMPRODUCT(LTA!J7:AN7,LTA!J$101:AN$101,LTA!J$103:AN$103)</f>
        <v>21.66</v>
      </c>
      <c r="U7" s="37">
        <f>SUMPRODUCT(LTA!J7:AN7,LTA!J$102:AN$102,LTA!J$103:AN$103)</f>
        <v>57.819999999999993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11.01509849165245</v>
      </c>
      <c r="AD7">
        <f t="shared" si="1"/>
        <v>753.47979311241329</v>
      </c>
      <c r="AE7">
        <f>'IDT-1'!B7</f>
        <v>0</v>
      </c>
      <c r="AF7" s="24"/>
      <c r="AG7">
        <f t="shared" si="2"/>
        <v>753.47979311241329</v>
      </c>
      <c r="AI7" s="34">
        <f>PXIL!H7</f>
        <v>0</v>
      </c>
      <c r="AJ7" s="34">
        <f>PXIL!N7</f>
        <v>0</v>
      </c>
      <c r="AK7" s="34">
        <f>RTM_IEX!H7</f>
        <v>27.85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15.259184232137969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663.03395167230053</v>
      </c>
      <c r="P8" s="36">
        <v>117.39</v>
      </c>
      <c r="Q8" s="36">
        <v>38.056759637591043</v>
      </c>
      <c r="R8" s="38">
        <v>0</v>
      </c>
      <c r="S8" s="38">
        <v>0</v>
      </c>
      <c r="T8" s="37">
        <f>SUMPRODUCT(LTA!J8:AN8,LTA!J$101:AN$101,LTA!J$103:AN$103)</f>
        <v>21.73</v>
      </c>
      <c r="U8" s="37">
        <f>SUMPRODUCT(LTA!J8:AN8,LTA!J$102:AN$102,LTA!J$103:AN$103)</f>
        <v>55.75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10.845913197663155</v>
      </c>
      <c r="AD8">
        <f t="shared" si="1"/>
        <v>733.50787197910552</v>
      </c>
      <c r="AE8">
        <f>'IDT-1'!B8</f>
        <v>0</v>
      </c>
      <c r="AF8" s="24"/>
      <c r="AG8">
        <f t="shared" si="2"/>
        <v>733.50787197910552</v>
      </c>
      <c r="AI8" s="34">
        <f>PXIL!H8</f>
        <v>0</v>
      </c>
      <c r="AJ8" s="34">
        <f>PXIL!N8</f>
        <v>0</v>
      </c>
      <c r="AK8" s="34">
        <f>RTM_IEX!H8</f>
        <v>10.56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15.259184232137969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641.74292002474147</v>
      </c>
      <c r="P9" s="36">
        <v>117.39</v>
      </c>
      <c r="Q9" s="36">
        <v>19.21</v>
      </c>
      <c r="R9" s="38">
        <v>0</v>
      </c>
      <c r="S9" s="38">
        <v>0</v>
      </c>
      <c r="T9" s="37">
        <f>SUMPRODUCT(LTA!J9:AN9,LTA!J$101:AN$101,LTA!J$103:AN$103)</f>
        <v>21.84</v>
      </c>
      <c r="U9" s="37">
        <f>SUMPRODUCT(LTA!J9:AN9,LTA!J$102:AN$102,LTA!J$103:AN$103)</f>
        <v>55.91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10.777303750867894</v>
      </c>
      <c r="AD9">
        <f t="shared" si="1"/>
        <v>725.40869014075076</v>
      </c>
      <c r="AE9">
        <f>'IDT-1'!B9</f>
        <v>0</v>
      </c>
      <c r="AF9" s="24"/>
      <c r="AG9">
        <f t="shared" si="2"/>
        <v>725.40869014075076</v>
      </c>
      <c r="AI9" s="34">
        <f>PXIL!H9</f>
        <v>0</v>
      </c>
      <c r="AJ9" s="34">
        <f>PXIL!N9</f>
        <v>0</v>
      </c>
      <c r="AK9" s="34">
        <f>RTM_IEX!H9</f>
        <v>42.26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15.259184232137969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641.74292002474147</v>
      </c>
      <c r="P10" s="36">
        <v>117.39</v>
      </c>
      <c r="Q10" s="36">
        <v>19.21</v>
      </c>
      <c r="R10" s="38">
        <v>0</v>
      </c>
      <c r="S10" s="38">
        <v>0</v>
      </c>
      <c r="T10" s="37">
        <f>SUMPRODUCT(LTA!J10:AN10,LTA!J$101:AN$101,LTA!J$103:AN$103)</f>
        <v>21.880000000000003</v>
      </c>
      <c r="U10" s="37">
        <f>SUMPRODUCT(LTA!J10:AN10,LTA!J$102:AN$102,LTA!J$103:AN$103)</f>
        <v>55.95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10.608547750867894</v>
      </c>
      <c r="AD10">
        <f t="shared" si="1"/>
        <v>705.48744614075088</v>
      </c>
      <c r="AE10">
        <f>'IDT-1'!B10</f>
        <v>0</v>
      </c>
      <c r="AF10" s="24"/>
      <c r="AG10">
        <f t="shared" si="2"/>
        <v>705.48744614075088</v>
      </c>
      <c r="AI10" s="34">
        <f>PXIL!H10</f>
        <v>0</v>
      </c>
      <c r="AJ10" s="34">
        <f>PXIL!N10</f>
        <v>0</v>
      </c>
      <c r="AK10" s="34">
        <f>RTM_IEX!H10</f>
        <v>22.09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641.74092001521478</v>
      </c>
      <c r="P11" s="36">
        <v>96.04</v>
      </c>
      <c r="Q11" s="36">
        <v>19.21</v>
      </c>
      <c r="R11" s="38">
        <v>0</v>
      </c>
      <c r="S11" s="38">
        <v>0</v>
      </c>
      <c r="T11" s="37">
        <f>SUMPRODUCT(LTA!J11:AN11,LTA!J$101:AN$101,LTA!J$103:AN$103)</f>
        <v>33.47</v>
      </c>
      <c r="U11" s="37">
        <f>SUMPRODUCT(LTA!J11:AN11,LTA!J$102:AN$102,LTA!J$103:AN$103)</f>
        <v>58.95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10.522851312430557</v>
      </c>
      <c r="AD11">
        <f t="shared" si="1"/>
        <v>695.37118562236219</v>
      </c>
      <c r="AE11">
        <f>'IDT-1'!B11</f>
        <v>0</v>
      </c>
      <c r="AF11" s="24"/>
      <c r="AG11">
        <f t="shared" si="2"/>
        <v>695.37118562236219</v>
      </c>
      <c r="AI11" s="34">
        <f>PXIL!H11</f>
        <v>0</v>
      </c>
      <c r="AJ11" s="34">
        <f>PXIL!N11</f>
        <v>0</v>
      </c>
      <c r="AK11" s="34">
        <f>RTM_IEX!H11</f>
        <v>18.25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641.74209828490393</v>
      </c>
      <c r="P12" s="36">
        <v>96.04</v>
      </c>
      <c r="Q12" s="36">
        <v>19.21</v>
      </c>
      <c r="R12" s="38">
        <v>0</v>
      </c>
      <c r="S12" s="38">
        <v>0</v>
      </c>
      <c r="T12" s="37">
        <f>SUMPRODUCT(LTA!J12:AN12,LTA!J$101:AN$101,LTA!J$103:AN$103)</f>
        <v>32.799999999999997</v>
      </c>
      <c r="U12" s="37">
        <f>SUMPRODUCT(LTA!J12:AN12,LTA!J$102:AN$102,LTA!J$103:AN$103)</f>
        <v>58.84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10.564693209895944</v>
      </c>
      <c r="AD12">
        <f t="shared" si="1"/>
        <v>700.31052199458588</v>
      </c>
      <c r="AE12">
        <f>'IDT-1'!B12</f>
        <v>0</v>
      </c>
      <c r="AF12" s="24"/>
      <c r="AG12">
        <f t="shared" si="2"/>
        <v>700.31052199458588</v>
      </c>
      <c r="AI12" s="34">
        <f>PXIL!H12</f>
        <v>0</v>
      </c>
      <c r="AJ12" s="34">
        <f>PXIL!N12</f>
        <v>0</v>
      </c>
      <c r="AK12" s="34">
        <f>RTM_IEX!H12</f>
        <v>24.01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641.74084136266572</v>
      </c>
      <c r="P13" s="36">
        <v>96.04</v>
      </c>
      <c r="Q13" s="36">
        <v>19.21</v>
      </c>
      <c r="R13" s="38">
        <v>0</v>
      </c>
      <c r="S13" s="38">
        <v>0</v>
      </c>
      <c r="T13" s="37">
        <f>SUMPRODUCT(LTA!J13:AN13,LTA!J$101:AN$101,LTA!J$103:AN$103)</f>
        <v>32.43</v>
      </c>
      <c r="U13" s="37">
        <f>SUMPRODUCT(LTA!J13:AN13,LTA!J$102:AN$102,LTA!J$103:AN$103)</f>
        <v>58.740000000000009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10.504286651749144</v>
      </c>
      <c r="AD13">
        <f t="shared" si="1"/>
        <v>693.17967163049445</v>
      </c>
      <c r="AE13">
        <f>'IDT-1'!B13</f>
        <v>0</v>
      </c>
      <c r="AF13" s="24"/>
      <c r="AG13">
        <f t="shared" si="2"/>
        <v>693.17967163049445</v>
      </c>
      <c r="AI13" s="34">
        <f>PXIL!H13</f>
        <v>0</v>
      </c>
      <c r="AJ13" s="34">
        <f>PXIL!N13</f>
        <v>0</v>
      </c>
      <c r="AK13" s="34">
        <f>RTM_IEX!H13</f>
        <v>17.29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641.74084136266572</v>
      </c>
      <c r="P14" s="36">
        <v>96.04</v>
      </c>
      <c r="Q14" s="36">
        <v>19.21</v>
      </c>
      <c r="R14" s="38">
        <v>0</v>
      </c>
      <c r="S14" s="38">
        <v>0</v>
      </c>
      <c r="T14" s="37">
        <f>SUMPRODUCT(LTA!J14:AN14,LTA!J$101:AN$101,LTA!J$103:AN$103)</f>
        <v>31.94</v>
      </c>
      <c r="U14" s="37">
        <f>SUMPRODUCT(LTA!J14:AN14,LTA!J$102:AN$102,LTA!J$103:AN$103)</f>
        <v>58.72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10.459682651749144</v>
      </c>
      <c r="AD14">
        <f t="shared" si="1"/>
        <v>687.91427563049456</v>
      </c>
      <c r="AE14">
        <f>'IDT-1'!B14</f>
        <v>0</v>
      </c>
      <c r="AF14" s="24"/>
      <c r="AG14">
        <f t="shared" si="2"/>
        <v>687.91427563049456</v>
      </c>
      <c r="AI14" s="34">
        <f>PXIL!H14</f>
        <v>0</v>
      </c>
      <c r="AJ14" s="34">
        <f>PXIL!N14</f>
        <v>0</v>
      </c>
      <c r="AK14" s="34">
        <f>RTM_IEX!H14</f>
        <v>12.49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641.74292002474147</v>
      </c>
      <c r="P15" s="36">
        <v>96.04</v>
      </c>
      <c r="Q15" s="36">
        <v>19.21</v>
      </c>
      <c r="R15" s="38">
        <v>0</v>
      </c>
      <c r="S15" s="38">
        <v>0</v>
      </c>
      <c r="T15" s="37">
        <f>SUMPRODUCT(LTA!J15:AN15,LTA!J$101:AN$101,LTA!J$103:AN$103)</f>
        <v>31.47</v>
      </c>
      <c r="U15" s="37">
        <f>SUMPRODUCT(LTA!J15:AN15,LTA!J$102:AN$102,LTA!J$103:AN$103)</f>
        <v>61.600000000000009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10.463732112510581</v>
      </c>
      <c r="AD15">
        <f t="shared" si="1"/>
        <v>688.39230483180881</v>
      </c>
      <c r="AE15">
        <f>'IDT-1'!B15</f>
        <v>0</v>
      </c>
      <c r="AF15" s="24"/>
      <c r="AG15">
        <f t="shared" si="2"/>
        <v>688.39230483180881</v>
      </c>
      <c r="AI15" s="34">
        <f>PXIL!H15</f>
        <v>0</v>
      </c>
      <c r="AJ15" s="34">
        <f>PXIL!N15</f>
        <v>0</v>
      </c>
      <c r="AK15" s="34">
        <f>RTM_IEX!H15</f>
        <v>10.56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641.74292002474147</v>
      </c>
      <c r="P16" s="36">
        <v>96.04</v>
      </c>
      <c r="Q16" s="36">
        <v>19.21</v>
      </c>
      <c r="R16" s="38">
        <v>0</v>
      </c>
      <c r="S16" s="38">
        <v>0</v>
      </c>
      <c r="T16" s="37">
        <f>SUMPRODUCT(LTA!J16:AN16,LTA!J$101:AN$101,LTA!J$103:AN$103)</f>
        <v>31.22</v>
      </c>
      <c r="U16" s="37">
        <f>SUMPRODUCT(LTA!J16:AN16,LTA!J$102:AN$102,LTA!J$103:AN$103)</f>
        <v>60.58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10.469276112510579</v>
      </c>
      <c r="AD16">
        <f t="shared" si="1"/>
        <v>689.04676083180891</v>
      </c>
      <c r="AE16">
        <f>'IDT-1'!B16</f>
        <v>0</v>
      </c>
      <c r="AF16" s="24"/>
      <c r="AG16">
        <f t="shared" si="2"/>
        <v>689.04676083180891</v>
      </c>
      <c r="AI16" s="34">
        <f>PXIL!H16</f>
        <v>0</v>
      </c>
      <c r="AJ16" s="34">
        <f>PXIL!N16</f>
        <v>0</v>
      </c>
      <c r="AK16" s="34">
        <f>RTM_IEX!H16</f>
        <v>12.49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641.74292002474147</v>
      </c>
      <c r="P17" s="36">
        <v>96.04</v>
      </c>
      <c r="Q17" s="36">
        <v>19.21</v>
      </c>
      <c r="R17" s="38">
        <v>0</v>
      </c>
      <c r="S17" s="38">
        <v>0</v>
      </c>
      <c r="T17" s="37">
        <f>SUMPRODUCT(LTA!J17:AN17,LTA!J$101:AN$101,LTA!J$103:AN$103)</f>
        <v>31.14</v>
      </c>
      <c r="U17" s="37">
        <f>SUMPRODUCT(LTA!J17:AN17,LTA!J$102:AN$102,LTA!J$103:AN$103)</f>
        <v>63.56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10.388720112510581</v>
      </c>
      <c r="AD17">
        <f t="shared" si="1"/>
        <v>679.53731683180888</v>
      </c>
      <c r="AE17">
        <f>'IDT-1'!B17</f>
        <v>0</v>
      </c>
      <c r="AF17" s="24"/>
      <c r="AG17">
        <f t="shared" si="2"/>
        <v>679.53731683180888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641.74292002474147</v>
      </c>
      <c r="P18" s="36">
        <v>96.04</v>
      </c>
      <c r="Q18" s="36">
        <v>19.21</v>
      </c>
      <c r="R18" s="38">
        <v>0</v>
      </c>
      <c r="S18" s="38">
        <v>0</v>
      </c>
      <c r="T18" s="37">
        <f>SUMPRODUCT(LTA!J18:AN18,LTA!J$101:AN$101,LTA!J$103:AN$103)</f>
        <v>30.49</v>
      </c>
      <c r="U18" s="37">
        <f>SUMPRODUCT(LTA!J18:AN18,LTA!J$102:AN$102,LTA!J$103:AN$103)</f>
        <v>63.519999999999996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10.455500112510579</v>
      </c>
      <c r="AD18">
        <f t="shared" si="1"/>
        <v>687.42053683180882</v>
      </c>
      <c r="AE18">
        <f>'IDT-1'!B18</f>
        <v>0</v>
      </c>
      <c r="AF18" s="24"/>
      <c r="AG18">
        <f t="shared" si="2"/>
        <v>687.42053683180882</v>
      </c>
      <c r="AI18" s="34">
        <f>PXIL!H18</f>
        <v>0</v>
      </c>
      <c r="AJ18" s="34">
        <f>PXIL!N18</f>
        <v>0</v>
      </c>
      <c r="AK18" s="34">
        <f>RTM_IEX!H18</f>
        <v>8.64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15.259184232137969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641.7431830720393</v>
      </c>
      <c r="P19" s="36">
        <v>96.04</v>
      </c>
      <c r="Q19" s="36">
        <v>19.21</v>
      </c>
      <c r="R19" s="38">
        <v>0</v>
      </c>
      <c r="S19" s="38">
        <v>0</v>
      </c>
      <c r="T19" s="37">
        <f>SUMPRODUCT(LTA!J19:AN19,LTA!J$101:AN$101,LTA!J$103:AN$103)</f>
        <v>30.37</v>
      </c>
      <c r="U19" s="37">
        <f>SUMPRODUCT(LTA!J19:AN19,LTA!J$102:AN$102,LTA!J$103:AN$103)</f>
        <v>71.650000000000006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10.753449960465193</v>
      </c>
      <c r="AD19">
        <f t="shared" si="1"/>
        <v>722.59280697845111</v>
      </c>
      <c r="AE19">
        <f>'IDT-1'!B19</f>
        <v>0</v>
      </c>
      <c r="AF19" s="24"/>
      <c r="AG19">
        <f t="shared" si="2"/>
        <v>722.59280697845111</v>
      </c>
      <c r="AI19" s="34">
        <f>PXIL!H19</f>
        <v>0</v>
      </c>
      <c r="AJ19" s="34">
        <f>PXIL!N19</f>
        <v>0</v>
      </c>
      <c r="AK19" s="34">
        <f>RTM_IEX!H19</f>
        <v>36.5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15.259184232137969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710.81728100969906</v>
      </c>
      <c r="P20" s="36">
        <v>117.39</v>
      </c>
      <c r="Q20" s="36">
        <v>38.056759637591043</v>
      </c>
      <c r="R20" s="38">
        <v>0</v>
      </c>
      <c r="S20" s="38">
        <v>0</v>
      </c>
      <c r="T20" s="37">
        <f>SUMPRODUCT(LTA!J20:AN20,LTA!J$101:AN$101,LTA!J$103:AN$103)</f>
        <v>29.39</v>
      </c>
      <c r="U20" s="37">
        <f>SUMPRODUCT(LTA!J20:AN20,LTA!J$102:AN$102,LTA!J$103:AN$103)</f>
        <v>71.489999999999995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11.727880103992423</v>
      </c>
      <c r="AD20">
        <f t="shared" si="1"/>
        <v>749.24923441017495</v>
      </c>
      <c r="AE20">
        <f>'IDT-1'!B20</f>
        <v>0</v>
      </c>
      <c r="AF20" s="24"/>
      <c r="AG20">
        <f t="shared" si="2"/>
        <v>749.24923441017495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15.259184232137969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762.36772307060494</v>
      </c>
      <c r="P21" s="36">
        <v>117.39</v>
      </c>
      <c r="Q21" s="36">
        <v>38.056759637591043</v>
      </c>
      <c r="R21" s="38">
        <v>0</v>
      </c>
      <c r="S21" s="38">
        <v>0</v>
      </c>
      <c r="T21" s="37">
        <f>SUMPRODUCT(LTA!J21:AN21,LTA!J$101:AN$101,LTA!J$103:AN$103)</f>
        <v>29.39</v>
      </c>
      <c r="U21" s="37">
        <f>SUMPRODUCT(LTA!J21:AN21,LTA!J$102:AN$102,LTA!J$103:AN$103)</f>
        <v>66.89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12.308629287251593</v>
      </c>
      <c r="AD21">
        <f t="shared" si="1"/>
        <v>773.61892728782175</v>
      </c>
      <c r="AE21">
        <f>'IDT-1'!B21</f>
        <v>0</v>
      </c>
      <c r="AF21" s="24"/>
      <c r="AG21">
        <f t="shared" si="2"/>
        <v>773.61892728782175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15.259184232137969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826.61580544532114</v>
      </c>
      <c r="P22" s="36">
        <v>117.39</v>
      </c>
      <c r="Q22" s="36">
        <v>38.056759637591043</v>
      </c>
      <c r="R22" s="38">
        <v>0</v>
      </c>
      <c r="S22" s="38">
        <v>0</v>
      </c>
      <c r="T22" s="37">
        <f>SUMPRODUCT(LTA!J22:AN22,LTA!J$101:AN$101,LTA!J$103:AN$103)</f>
        <v>29.39</v>
      </c>
      <c r="U22" s="37">
        <f>SUMPRODUCT(LTA!J22:AN22,LTA!J$102:AN$102,LTA!J$103:AN$103)</f>
        <v>66.599999999999994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13.074598437771215</v>
      </c>
      <c r="AD22">
        <f t="shared" si="1"/>
        <v>809.81104051201839</v>
      </c>
      <c r="AE22">
        <f>'IDT-1'!B22</f>
        <v>0</v>
      </c>
      <c r="AF22" s="24"/>
      <c r="AG22">
        <f t="shared" si="2"/>
        <v>809.81104051201839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15.259184232137969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873.34932505455708</v>
      </c>
      <c r="P23" s="36">
        <v>117.39</v>
      </c>
      <c r="Q23" s="36">
        <v>38.056759637591043</v>
      </c>
      <c r="R23" s="38">
        <v>0</v>
      </c>
      <c r="S23" s="38">
        <v>0</v>
      </c>
      <c r="T23" s="37">
        <f>SUMPRODUCT(LTA!J23:AN23,LTA!J$101:AN$101,LTA!J$103:AN$103)</f>
        <v>29.39</v>
      </c>
      <c r="U23" s="37">
        <f>SUMPRODUCT(LTA!J23:AN23,LTA!J$102:AN$102,LTA!J$103:AN$103)</f>
        <v>72.89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13.367515163440792</v>
      </c>
      <c r="AD23">
        <f t="shared" si="1"/>
        <v>880.54164339558486</v>
      </c>
      <c r="AE23">
        <f>'IDT-1'!B23</f>
        <v>0</v>
      </c>
      <c r="AF23" s="24"/>
      <c r="AG23">
        <f t="shared" si="2"/>
        <v>880.54164339558486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15.259184232137969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909.78174486050568</v>
      </c>
      <c r="P24" s="36">
        <v>117.39</v>
      </c>
      <c r="Q24" s="36">
        <v>38.056759637591043</v>
      </c>
      <c r="R24" s="38">
        <v>0</v>
      </c>
      <c r="S24" s="38">
        <v>0</v>
      </c>
      <c r="T24" s="37">
        <f>SUMPRODUCT(LTA!J24:AN24,LTA!J$101:AN$101,LTA!J$103:AN$103)</f>
        <v>29.39</v>
      </c>
      <c r="U24" s="37">
        <f>SUMPRODUCT(LTA!J24:AN24,LTA!J$102:AN$102,LTA!J$103:AN$103)</f>
        <v>72.929999999999993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13.318094865365421</v>
      </c>
      <c r="AD24">
        <f t="shared" si="1"/>
        <v>959.06348349960888</v>
      </c>
      <c r="AE24">
        <f>'IDT-1'!B24</f>
        <v>0</v>
      </c>
      <c r="AF24" s="24"/>
      <c r="AG24">
        <f t="shared" si="2"/>
        <v>959.06348349960888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15.259184232137969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935.54114319950315</v>
      </c>
      <c r="P25" s="36">
        <v>117.39</v>
      </c>
      <c r="Q25" s="36">
        <v>38.056759637591043</v>
      </c>
      <c r="R25" s="38">
        <v>0</v>
      </c>
      <c r="S25" s="38">
        <v>0</v>
      </c>
      <c r="T25" s="37">
        <f>SUMPRODUCT(LTA!J25:AN25,LTA!J$101:AN$101,LTA!J$103:AN$103)</f>
        <v>29.39</v>
      </c>
      <c r="U25" s="37">
        <f>SUMPRODUCT(LTA!J25:AN25,LTA!J$102:AN$102,LTA!J$103:AN$103)</f>
        <v>72.81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13.25391760649166</v>
      </c>
      <c r="AD25">
        <f t="shared" si="1"/>
        <v>1017.76705909748</v>
      </c>
      <c r="AE25">
        <f>'IDT-1'!B25</f>
        <v>24</v>
      </c>
      <c r="AF25" s="24"/>
      <c r="AG25">
        <f t="shared" si="2"/>
        <v>1041.7670590974799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15.259184232137969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948.03122611952688</v>
      </c>
      <c r="P26" s="36">
        <v>117.39520322680731</v>
      </c>
      <c r="Q26" s="36">
        <v>38.056759637591043</v>
      </c>
      <c r="R26" s="38">
        <v>0</v>
      </c>
      <c r="S26" s="38">
        <v>0</v>
      </c>
      <c r="T26" s="37">
        <f>SUMPRODUCT(LTA!J26:AN26,LTA!J$101:AN$101,LTA!J$103:AN$103)</f>
        <v>28.5</v>
      </c>
      <c r="U26" s="37">
        <f>SUMPRODUCT(LTA!J26:AN26,LTA!J$102:AN$102,LTA!J$103:AN$103)</f>
        <v>72.69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13.468990218273486</v>
      </c>
      <c r="AD26">
        <f t="shared" si="1"/>
        <v>1015.0372726325292</v>
      </c>
      <c r="AE26">
        <f>'IDT-1'!B26</f>
        <v>113</v>
      </c>
      <c r="AF26" s="24"/>
      <c r="AG26">
        <f t="shared" si="2"/>
        <v>1128.037272632529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997.12967931409401</v>
      </c>
      <c r="P27" s="36">
        <v>117.39</v>
      </c>
      <c r="Q27" s="36">
        <v>38.055061186485759</v>
      </c>
      <c r="R27" s="38">
        <v>0</v>
      </c>
      <c r="S27" s="38">
        <v>0</v>
      </c>
      <c r="T27" s="37">
        <f>SUMPRODUCT(LTA!J27:AN27,LTA!J$101:AN$101,LTA!J$103:AN$103)</f>
        <v>28.05</v>
      </c>
      <c r="U27" s="37">
        <f>SUMPRODUCT(LTA!J27:AN27,LTA!J$102:AN$102,LTA!J$103:AN$103)</f>
        <v>72.47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82.31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15.267496814467211</v>
      </c>
      <c r="AD27">
        <f t="shared" si="1"/>
        <v>1234.3964279182505</v>
      </c>
      <c r="AE27">
        <f>'IDT-1'!B27</f>
        <v>39.698999999999998</v>
      </c>
      <c r="AF27" s="24"/>
      <c r="AG27">
        <f t="shared" si="2"/>
        <v>1274.0954279182506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</v>
      </c>
      <c r="AM27" s="34">
        <f>RTM_PXI!H27</f>
        <v>0</v>
      </c>
      <c r="AN27" s="34">
        <f>RTM_PXI!N27</f>
        <v>0</v>
      </c>
      <c r="AO27" s="148">
        <f>GDAM_IEX!H27</f>
        <v>71.33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1041.6499051103413</v>
      </c>
      <c r="P28" s="36">
        <v>117.39</v>
      </c>
      <c r="Q28" s="36">
        <v>38.054392749942267</v>
      </c>
      <c r="R28" s="38">
        <v>0</v>
      </c>
      <c r="S28" s="38">
        <v>0</v>
      </c>
      <c r="T28" s="37">
        <f>SUMPRODUCT(LTA!J28:AN28,LTA!J$101:AN$101,LTA!J$103:AN$103)</f>
        <v>27.54</v>
      </c>
      <c r="U28" s="37">
        <f>SUMPRODUCT(LTA!J28:AN28,LTA!J$102:AN$102,LTA!J$103:AN$103)</f>
        <v>72.19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210.71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16.644697730415391</v>
      </c>
      <c r="AD28">
        <f t="shared" si="1"/>
        <v>1427.0987843620064</v>
      </c>
      <c r="AE28">
        <f>'IDT-1'!B28</f>
        <v>12.311</v>
      </c>
      <c r="AF28" s="24"/>
      <c r="AG28">
        <f t="shared" si="2"/>
        <v>1439.4097843620063</v>
      </c>
      <c r="AI28" s="34">
        <f>PXIL!H28</f>
        <v>0</v>
      </c>
      <c r="AJ28" s="34">
        <f>PXIL!N28</f>
        <v>0</v>
      </c>
      <c r="AK28" s="34">
        <f>RTM_IEX!H28</f>
        <v>10.56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67.72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1080.7920451618843</v>
      </c>
      <c r="P29" s="36">
        <v>117.39</v>
      </c>
      <c r="Q29" s="36">
        <v>38.054392749942267</v>
      </c>
      <c r="R29" s="38">
        <v>0.57520661157024788</v>
      </c>
      <c r="S29" s="38">
        <v>0</v>
      </c>
      <c r="T29" s="37">
        <f>SUMPRODUCT(LTA!J29:AN29,LTA!J$101:AN$101,LTA!J$103:AN$103)</f>
        <v>26.77</v>
      </c>
      <c r="U29" s="37">
        <f>SUMPRODUCT(LTA!J29:AN29,LTA!J$102:AN$102,LTA!J$103:AN$103)</f>
        <v>69.63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191.12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17.003813325402884</v>
      </c>
      <c r="AD29">
        <f t="shared" si="1"/>
        <v>1330.9070154301317</v>
      </c>
      <c r="AE29">
        <f>'IDT-1'!B29</f>
        <v>198.983</v>
      </c>
      <c r="AF29" s="24"/>
      <c r="AG29">
        <f t="shared" si="2"/>
        <v>1529.8900154301316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1129.9939523783103</v>
      </c>
      <c r="P30" s="36">
        <v>117.39</v>
      </c>
      <c r="Q30" s="36">
        <v>38.054392749942267</v>
      </c>
      <c r="R30" s="38">
        <v>2.0648018648018649</v>
      </c>
      <c r="S30" s="38">
        <v>0</v>
      </c>
      <c r="T30" s="37">
        <f>SUMPRODUCT(LTA!J30:AN30,LTA!J$101:AN$101,LTA!J$103:AN$103)</f>
        <v>26.21</v>
      </c>
      <c r="U30" s="37">
        <f>SUMPRODUCT(LTA!J30:AN30,LTA!J$102:AN$102,LTA!J$103:AN$103)</f>
        <v>69.650000000000006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221.72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17.732952892497345</v>
      </c>
      <c r="AD30">
        <f t="shared" si="1"/>
        <v>1404.9293783326953</v>
      </c>
      <c r="AE30">
        <f>'IDT-1'!B30</f>
        <v>151.63399999999999</v>
      </c>
      <c r="AF30" s="24"/>
      <c r="AG30">
        <f t="shared" si="2"/>
        <v>1556.5633783326953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12.926151172893137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125.27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1125.5675554738993</v>
      </c>
      <c r="P31" s="36">
        <v>117.39</v>
      </c>
      <c r="Q31" s="36">
        <v>38.054392749942267</v>
      </c>
      <c r="R31" s="38">
        <v>6.765201984408221</v>
      </c>
      <c r="S31" s="38">
        <v>0</v>
      </c>
      <c r="T31" s="37">
        <f>SUMPRODUCT(LTA!J31:AN31,LTA!J$101:AN$101,LTA!J$103:AN$103)</f>
        <v>21.33</v>
      </c>
      <c r="U31" s="37">
        <f>SUMPRODUCT(LTA!J31:AN31,LTA!J$102:AN$102,LTA!J$103:AN$103)</f>
        <v>69.72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225.26</v>
      </c>
      <c r="AB31" s="75">
        <f>-STOA!N31</f>
        <v>-267.75</v>
      </c>
      <c r="AC31">
        <f t="shared" si="0"/>
        <v>17.3382616791611</v>
      </c>
      <c r="AD31">
        <f t="shared" si="1"/>
        <v>1571.4450397019816</v>
      </c>
      <c r="AE31">
        <f>'IDT-1'!B31</f>
        <v>105.813</v>
      </c>
      <c r="AF31" s="24"/>
      <c r="AG31">
        <f t="shared" si="2"/>
        <v>1677.2580397019817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144.82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12.926151172893137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125.27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1125.5675554738993</v>
      </c>
      <c r="P32" s="36">
        <v>117.39</v>
      </c>
      <c r="Q32" s="36">
        <v>38.054392749942267</v>
      </c>
      <c r="R32" s="38">
        <v>14.88</v>
      </c>
      <c r="S32" s="38">
        <v>0</v>
      </c>
      <c r="T32" s="37">
        <f>SUMPRODUCT(LTA!J32:AN32,LTA!J$101:AN$101,LTA!J$103:AN$103)</f>
        <v>22.39</v>
      </c>
      <c r="U32" s="37">
        <f>SUMPRODUCT(LTA!J32:AN32,LTA!J$102:AN$102,LTA!J$103:AN$103)</f>
        <v>69.95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13.52</v>
      </c>
      <c r="Z32" s="34">
        <f>IEX!N32</f>
        <v>0</v>
      </c>
      <c r="AA32" s="75">
        <f>STOA!H32</f>
        <v>223.33999999999997</v>
      </c>
      <c r="AB32" s="75">
        <f>-STOA!N32</f>
        <v>-267.75</v>
      </c>
      <c r="AC32">
        <f t="shared" si="0"/>
        <v>17.48532451577162</v>
      </c>
      <c r="AD32">
        <f t="shared" si="1"/>
        <v>1671.1527748809633</v>
      </c>
      <c r="AE32">
        <f>'IDT-1'!B32</f>
        <v>52.923999999999999</v>
      </c>
      <c r="AF32" s="24"/>
      <c r="AG32">
        <f t="shared" si="2"/>
        <v>1724.0767748809633</v>
      </c>
      <c r="AI32" s="34">
        <f>PXIL!H32</f>
        <v>0</v>
      </c>
      <c r="AJ32" s="34">
        <f>PXIL!N32</f>
        <v>0</v>
      </c>
      <c r="AK32" s="34">
        <f>RTM_IEX!H32</f>
        <v>13.95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23.9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144.82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12.926151172893137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120.73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1086.0102204908712</v>
      </c>
      <c r="P33" s="36">
        <v>117.39</v>
      </c>
      <c r="Q33" s="36">
        <v>38.054392749942267</v>
      </c>
      <c r="R33" s="38">
        <v>37.390000000000008</v>
      </c>
      <c r="S33" s="38">
        <v>0</v>
      </c>
      <c r="T33" s="37">
        <f>SUMPRODUCT(LTA!J33:AN33,LTA!J$101:AN$101,LTA!J$103:AN$103)</f>
        <v>26.46</v>
      </c>
      <c r="U33" s="37">
        <f>SUMPRODUCT(LTA!J33:AN33,LTA!J$102:AN$102,LTA!J$103:AN$103)</f>
        <v>63.650000000000006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24.6</v>
      </c>
      <c r="Z33" s="34">
        <f>IEX!N33</f>
        <v>0</v>
      </c>
      <c r="AA33" s="75">
        <f>STOA!H33</f>
        <v>224.29999999999998</v>
      </c>
      <c r="AB33" s="75">
        <f>-STOA!N33</f>
        <v>-267.75</v>
      </c>
      <c r="AC33">
        <f t="shared" si="0"/>
        <v>17.518274901914182</v>
      </c>
      <c r="AD33">
        <f t="shared" si="1"/>
        <v>1675.0424895117926</v>
      </c>
      <c r="AE33">
        <f>'IDT-1'!B33</f>
        <v>46.027999999999999</v>
      </c>
      <c r="AF33" s="24"/>
      <c r="AG33">
        <f t="shared" si="2"/>
        <v>1721.0704895117926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53.55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144.82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12.926151172893137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120.73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1005.6221570257387</v>
      </c>
      <c r="P34" s="36">
        <v>117.39</v>
      </c>
      <c r="Q34" s="36">
        <v>38.054392749942267</v>
      </c>
      <c r="R34" s="38">
        <v>44.5</v>
      </c>
      <c r="S34" s="38">
        <v>0</v>
      </c>
      <c r="T34" s="37">
        <f>SUMPRODUCT(LTA!J34:AN34,LTA!J$101:AN$101,LTA!J$103:AN$103)</f>
        <v>43.42</v>
      </c>
      <c r="U34" s="37">
        <f>SUMPRODUCT(LTA!J34:AN34,LTA!J$102:AN$102,LTA!J$103:AN$103)</f>
        <v>62.86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12.61</v>
      </c>
      <c r="Z34" s="34">
        <f>IEX!N34</f>
        <v>0</v>
      </c>
      <c r="AA34" s="75">
        <f>STOA!H34</f>
        <v>227.17999999999998</v>
      </c>
      <c r="AB34" s="75">
        <f>-STOA!N34</f>
        <v>-267.75</v>
      </c>
      <c r="AC34">
        <f t="shared" si="0"/>
        <v>18.35350316880707</v>
      </c>
      <c r="AD34">
        <f t="shared" si="1"/>
        <v>1773.6391977797671</v>
      </c>
      <c r="AE34">
        <f>'IDT-1'!B34</f>
        <v>25.306999999999999</v>
      </c>
      <c r="AF34" s="24"/>
      <c r="AG34">
        <f t="shared" si="2"/>
        <v>1798.9461977797671</v>
      </c>
      <c r="AI34" s="34">
        <f>PXIL!H34</f>
        <v>0</v>
      </c>
      <c r="AJ34" s="34">
        <f>PXIL!N34</f>
        <v>0</v>
      </c>
      <c r="AK34" s="34">
        <f>RTM_IEX!H34</f>
        <v>183.91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35.29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144.82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12.926151172893137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105.14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978.19932124646391</v>
      </c>
      <c r="P35" s="36">
        <v>117.39</v>
      </c>
      <c r="Q35" s="36">
        <v>38.054392749942267</v>
      </c>
      <c r="R35" s="38">
        <v>44.5</v>
      </c>
      <c r="S35" s="38">
        <v>0</v>
      </c>
      <c r="T35" s="37">
        <f>SUMPRODUCT(LTA!J35:AN35,LTA!J$101:AN$101,LTA!J$103:AN$103)</f>
        <v>77.2</v>
      </c>
      <c r="U35" s="37">
        <f>SUMPRODUCT(LTA!J35:AN35,LTA!J$102:AN$102,LTA!J$103:AN$103)</f>
        <v>62.290000000000006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88.48</v>
      </c>
      <c r="Z35" s="34">
        <f>IEX!N35</f>
        <v>0</v>
      </c>
      <c r="AA35" s="75">
        <f>STOA!H35</f>
        <v>221.66</v>
      </c>
      <c r="AB35" s="75">
        <f>-STOA!N35</f>
        <v>-267.75</v>
      </c>
      <c r="AC35">
        <f t="shared" si="0"/>
        <v>17.830327348261164</v>
      </c>
      <c r="AD35">
        <f t="shared" si="1"/>
        <v>1711.8795378210384</v>
      </c>
      <c r="AE35">
        <f>'IDT-1'!B35</f>
        <v>13.568</v>
      </c>
      <c r="AF35" s="24"/>
      <c r="AG35">
        <f t="shared" si="2"/>
        <v>1725.4475378210384</v>
      </c>
      <c r="AI35" s="34">
        <f>PXIL!H35</f>
        <v>0</v>
      </c>
      <c r="AJ35" s="34">
        <f>PXIL!N35</f>
        <v>0</v>
      </c>
      <c r="AK35" s="34">
        <f>RTM_IEX!H35</f>
        <v>46.24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50.13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144.82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12.926151172893137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105.14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947.81810113486347</v>
      </c>
      <c r="P36" s="36">
        <v>117.39</v>
      </c>
      <c r="Q36" s="36">
        <v>38.054392749942267</v>
      </c>
      <c r="R36" s="38">
        <v>44.5</v>
      </c>
      <c r="S36" s="38">
        <v>0</v>
      </c>
      <c r="T36" s="37">
        <f>SUMPRODUCT(LTA!J36:AN36,LTA!J$101:AN$101,LTA!J$103:AN$103)</f>
        <v>111.53</v>
      </c>
      <c r="U36" s="37">
        <f>SUMPRODUCT(LTA!J36:AN36,LTA!J$102:AN$102,LTA!J$103:AN$103)</f>
        <v>61.739999999999995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104.22</v>
      </c>
      <c r="Z36" s="34">
        <f>IEX!N36</f>
        <v>0</v>
      </c>
      <c r="AA36" s="75">
        <f>STOA!H36</f>
        <v>228.38</v>
      </c>
      <c r="AB36" s="75">
        <f>-STOA!N36</f>
        <v>-267.75</v>
      </c>
      <c r="AC36">
        <f t="shared" si="0"/>
        <v>18.29307309932372</v>
      </c>
      <c r="AD36">
        <f t="shared" si="1"/>
        <v>1766.5055719583752</v>
      </c>
      <c r="AE36">
        <f>'IDT-1'!B36</f>
        <v>1.4890000000000001</v>
      </c>
      <c r="AF36" s="24"/>
      <c r="AG36">
        <f t="shared" si="2"/>
        <v>1767.9945719583752</v>
      </c>
      <c r="AI36" s="34">
        <f>PXIL!H36</f>
        <v>0</v>
      </c>
      <c r="AJ36" s="34">
        <f>PXIL!N36</f>
        <v>0</v>
      </c>
      <c r="AK36" s="34">
        <f>RTM_IEX!H36</f>
        <v>68.81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56.79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144.82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12.926151172893137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105.14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944.21724502452605</v>
      </c>
      <c r="P37" s="36">
        <v>117.39</v>
      </c>
      <c r="Q37" s="36">
        <v>38.054392749942267</v>
      </c>
      <c r="R37" s="38">
        <v>47.5</v>
      </c>
      <c r="S37" s="38">
        <v>0</v>
      </c>
      <c r="T37" s="37">
        <f>SUMPRODUCT(LTA!J37:AN37,LTA!J$101:AN$101,LTA!J$103:AN$103)</f>
        <v>152.51999999999998</v>
      </c>
      <c r="U37" s="37">
        <f>SUMPRODUCT(LTA!J37:AN37,LTA!J$102:AN$102,LTA!J$103:AN$103)</f>
        <v>62.099999999999994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86.16</v>
      </c>
      <c r="Z37" s="34">
        <f>IEX!N37</f>
        <v>0</v>
      </c>
      <c r="AA37" s="75">
        <f>STOA!H37</f>
        <v>217.82</v>
      </c>
      <c r="AB37" s="75">
        <f>-STOA!N37</f>
        <v>-267.75</v>
      </c>
      <c r="AC37">
        <f t="shared" si="0"/>
        <v>18.496513907996885</v>
      </c>
      <c r="AD37">
        <f t="shared" si="1"/>
        <v>1790.5212750393644</v>
      </c>
      <c r="AE37">
        <f>'IDT-1'!B37</f>
        <v>4.7249999999999996</v>
      </c>
      <c r="AF37" s="24"/>
      <c r="AG37">
        <f t="shared" si="2"/>
        <v>1795.2462750393643</v>
      </c>
      <c r="AI37" s="34">
        <f>PXIL!H37</f>
        <v>0</v>
      </c>
      <c r="AJ37" s="34">
        <f>PXIL!N37</f>
        <v>0</v>
      </c>
      <c r="AK37" s="34">
        <f>RTM_IEX!H37</f>
        <v>79.33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58.36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144.82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13.898117578916883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105.03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931.47243773809544</v>
      </c>
      <c r="P38" s="36">
        <v>117.39</v>
      </c>
      <c r="Q38" s="36">
        <v>38.054392749942267</v>
      </c>
      <c r="R38" s="38">
        <v>47.5</v>
      </c>
      <c r="S38" s="38">
        <v>0</v>
      </c>
      <c r="T38" s="37">
        <f>SUMPRODUCT(LTA!J38:AN38,LTA!J$101:AN$101,LTA!J$103:AN$103)</f>
        <v>193.54999999999998</v>
      </c>
      <c r="U38" s="37">
        <f>SUMPRODUCT(LTA!J38:AN38,LTA!J$102:AN$102,LTA!J$103:AN$103)</f>
        <v>61.42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67.64</v>
      </c>
      <c r="Z38" s="34">
        <f>IEX!N38</f>
        <v>0</v>
      </c>
      <c r="AA38" s="75">
        <f>STOA!H38</f>
        <v>225.5</v>
      </c>
      <c r="AB38" s="75">
        <f>-STOA!N38</f>
        <v>-267.75</v>
      </c>
      <c r="AC38">
        <f t="shared" si="0"/>
        <v>18.587798044601467</v>
      </c>
      <c r="AD38">
        <f t="shared" si="1"/>
        <v>1801.2971500223532</v>
      </c>
      <c r="AE38">
        <f>'IDT-1'!B38</f>
        <v>12.807</v>
      </c>
      <c r="AF38" s="24"/>
      <c r="AG38">
        <f t="shared" si="2"/>
        <v>1814.1041500223532</v>
      </c>
      <c r="AI38" s="34">
        <f>PXIL!H38</f>
        <v>0</v>
      </c>
      <c r="AJ38" s="34">
        <f>PXIL!N38</f>
        <v>0</v>
      </c>
      <c r="AK38" s="34">
        <f>RTM_IEX!H38</f>
        <v>69.83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61.1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144.82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13.777613669273093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105.03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911.12427597982844</v>
      </c>
      <c r="P39" s="36">
        <v>117.39</v>
      </c>
      <c r="Q39" s="36">
        <v>38.054392749942267</v>
      </c>
      <c r="R39" s="38">
        <v>47.5</v>
      </c>
      <c r="S39" s="38">
        <v>0</v>
      </c>
      <c r="T39" s="37">
        <f>SUMPRODUCT(LTA!J39:AN39,LTA!J$101:AN$101,LTA!J$103:AN$103)</f>
        <v>208.82</v>
      </c>
      <c r="U39" s="37">
        <f>SUMPRODUCT(LTA!J39:AN39,LTA!J$102:AN$102,LTA!J$103:AN$103)</f>
        <v>56.879999999999995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121.31</v>
      </c>
      <c r="Z39" s="34">
        <f>IEX!N39</f>
        <v>0</v>
      </c>
      <c r="AA39" s="75">
        <f>STOA!H39</f>
        <v>178.44</v>
      </c>
      <c r="AB39" s="75">
        <f>-STOA!N39</f>
        <v>-267.75</v>
      </c>
      <c r="AC39">
        <f t="shared" si="0"/>
        <v>18.933637252991016</v>
      </c>
      <c r="AD39">
        <f t="shared" si="1"/>
        <v>1739.3626451460527</v>
      </c>
      <c r="AE39">
        <f>'IDT-1'!B39</f>
        <v>11.723000000000001</v>
      </c>
      <c r="AF39" s="24"/>
      <c r="AG39">
        <f t="shared" si="2"/>
        <v>1751.0856451460527</v>
      </c>
      <c r="AI39" s="34">
        <f>PXIL!H39</f>
        <v>0</v>
      </c>
      <c r="AJ39" s="34">
        <f>PXIL!N39</f>
        <v>0</v>
      </c>
      <c r="AK39" s="34">
        <f>RTM_IEX!H39</f>
        <v>91.43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83.8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42.06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13.777613669273093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105.03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911.12427597982844</v>
      </c>
      <c r="P40" s="36">
        <v>117.39</v>
      </c>
      <c r="Q40" s="36">
        <v>38.054392749942267</v>
      </c>
      <c r="R40" s="38">
        <v>47.5</v>
      </c>
      <c r="S40" s="38">
        <v>0</v>
      </c>
      <c r="T40" s="37">
        <f>SUMPRODUCT(LTA!J40:AN40,LTA!J$101:AN$101,LTA!J$103:AN$103)</f>
        <v>244.32999999999998</v>
      </c>
      <c r="U40" s="37">
        <f>SUMPRODUCT(LTA!J40:AN40,LTA!J$102:AN$102,LTA!J$103:AN$103)</f>
        <v>55.480000000000004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112.45</v>
      </c>
      <c r="Z40" s="34">
        <f>IEX!N40</f>
        <v>0</v>
      </c>
      <c r="AA40" s="75">
        <f>STOA!H40</f>
        <v>178.44</v>
      </c>
      <c r="AB40" s="75">
        <f>-STOA!N40</f>
        <v>-267.75</v>
      </c>
      <c r="AC40">
        <f t="shared" si="0"/>
        <v>19.184545252991015</v>
      </c>
      <c r="AD40">
        <f t="shared" si="1"/>
        <v>1768.9817371460529</v>
      </c>
      <c r="AE40">
        <f>'IDT-1'!B40</f>
        <v>0</v>
      </c>
      <c r="AF40" s="24"/>
      <c r="AG40">
        <f t="shared" si="2"/>
        <v>1768.9817371460529</v>
      </c>
      <c r="AI40" s="34">
        <f>PXIL!H40</f>
        <v>0</v>
      </c>
      <c r="AJ40" s="34">
        <f>PXIL!N40</f>
        <v>0</v>
      </c>
      <c r="AK40" s="34">
        <f>RTM_IEX!H40</f>
        <v>96.61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83.24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42.06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13.777613669273093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111.1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905.81482983558544</v>
      </c>
      <c r="P41" s="36">
        <v>117.39</v>
      </c>
      <c r="Q41" s="36">
        <v>38.054392749942267</v>
      </c>
      <c r="R41" s="38">
        <v>47.5</v>
      </c>
      <c r="S41" s="38">
        <v>0</v>
      </c>
      <c r="T41" s="37">
        <f>SUMPRODUCT(LTA!J41:AN41,LTA!J$101:AN$101,LTA!J$103:AN$103)</f>
        <v>278.49</v>
      </c>
      <c r="U41" s="37">
        <f>SUMPRODUCT(LTA!J41:AN41,LTA!J$102:AN$102,LTA!J$103:AN$103)</f>
        <v>55.03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234.68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19.197065905379375</v>
      </c>
      <c r="AD41">
        <f t="shared" si="1"/>
        <v>1728.3997703494215</v>
      </c>
      <c r="AE41">
        <f>'IDT-1'!B41</f>
        <v>0</v>
      </c>
      <c r="AF41" s="24"/>
      <c r="AG41">
        <f t="shared" si="2"/>
        <v>1728.3997703494215</v>
      </c>
      <c r="AI41" s="34">
        <f>PXIL!H41</f>
        <v>0</v>
      </c>
      <c r="AJ41" s="34">
        <f>PXIL!N41</f>
        <v>0</v>
      </c>
      <c r="AK41" s="34">
        <f>RTM_IEX!H41</f>
        <v>202.31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12.781717864598864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105.52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905.81482983558544</v>
      </c>
      <c r="P42" s="36">
        <v>117.39</v>
      </c>
      <c r="Q42" s="36">
        <v>38.054392749942267</v>
      </c>
      <c r="R42" s="38">
        <v>47.5</v>
      </c>
      <c r="S42" s="38">
        <v>0</v>
      </c>
      <c r="T42" s="37">
        <f>SUMPRODUCT(LTA!J42:AN42,LTA!J$101:AN$101,LTA!J$103:AN$103)</f>
        <v>310.85000000000002</v>
      </c>
      <c r="U42" s="37">
        <f>SUMPRODUCT(LTA!J42:AN42,LTA!J$102:AN$102,LTA!J$103:AN$103)</f>
        <v>54.64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278.69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18.977356380620112</v>
      </c>
      <c r="AD42">
        <f t="shared" si="1"/>
        <v>1702.4635840695066</v>
      </c>
      <c r="AE42">
        <f>'IDT-1'!B42</f>
        <v>0</v>
      </c>
      <c r="AF42" s="24"/>
      <c r="AG42">
        <f t="shared" si="2"/>
        <v>1702.4635840695066</v>
      </c>
      <c r="AI42" s="34">
        <f>PXIL!H42</f>
        <v>0</v>
      </c>
      <c r="AJ42" s="34">
        <f>PXIL!N42</f>
        <v>0</v>
      </c>
      <c r="AK42" s="34">
        <f>RTM_IEX!H42</f>
        <v>106.75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12.781717864598864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111.52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901.42607649294462</v>
      </c>
      <c r="P43" s="36">
        <v>117.39</v>
      </c>
      <c r="Q43" s="36">
        <v>38.054392749942267</v>
      </c>
      <c r="R43" s="38">
        <v>47.5</v>
      </c>
      <c r="S43" s="38">
        <v>0</v>
      </c>
      <c r="T43" s="37">
        <f>SUMPRODUCT(LTA!J43:AN43,LTA!J$101:AN$101,LTA!J$103:AN$103)</f>
        <v>343.15999999999997</v>
      </c>
      <c r="U43" s="37">
        <f>SUMPRODUCT(LTA!J43:AN43,LTA!J$102:AN$102,LTA!J$103:AN$103)</f>
        <v>54.100000000000009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365.91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20.360258852541929</v>
      </c>
      <c r="AD43">
        <f t="shared" si="1"/>
        <v>1865.7119282549438</v>
      </c>
      <c r="AE43">
        <f>'IDT-1'!B43</f>
        <v>0</v>
      </c>
      <c r="AF43" s="24"/>
      <c r="AG43">
        <f t="shared" si="2"/>
        <v>1865.7119282549438</v>
      </c>
      <c r="AI43" s="34">
        <f>PXIL!H43</f>
        <v>0</v>
      </c>
      <c r="AJ43" s="34">
        <f>PXIL!N43</f>
        <v>0</v>
      </c>
      <c r="AK43" s="34">
        <f>RTM_IEX!H43</f>
        <v>150.78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12.781717864598864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113.41000000000003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894.34680418256073</v>
      </c>
      <c r="P44" s="36">
        <v>117.39</v>
      </c>
      <c r="Q44" s="36">
        <v>38.054392749942267</v>
      </c>
      <c r="R44" s="38">
        <v>47.5</v>
      </c>
      <c r="S44" s="38">
        <v>0</v>
      </c>
      <c r="T44" s="37">
        <f>SUMPRODUCT(LTA!J44:AN44,LTA!J$101:AN$101,LTA!J$103:AN$103)</f>
        <v>369.27</v>
      </c>
      <c r="U44" s="37">
        <f>SUMPRODUCT(LTA!J44:AN44,LTA!J$102:AN$102,LTA!J$103:AN$103)</f>
        <v>53.39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346.71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20.005300789134708</v>
      </c>
      <c r="AD44">
        <f t="shared" si="1"/>
        <v>1823.8099740079674</v>
      </c>
      <c r="AE44">
        <f>'IDT-1'!B44</f>
        <v>0</v>
      </c>
      <c r="AF44" s="24"/>
      <c r="AG44">
        <f t="shared" si="2"/>
        <v>1823.8099740079674</v>
      </c>
      <c r="AI44" s="34">
        <f>PXIL!H44</f>
        <v>0</v>
      </c>
      <c r="AJ44" s="34">
        <f>PXIL!N44</f>
        <v>0</v>
      </c>
      <c r="AK44" s="34">
        <f>RTM_IEX!H44</f>
        <v>106.97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12.781717864598864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115.56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903.63365637832544</v>
      </c>
      <c r="P45" s="36">
        <v>117.39</v>
      </c>
      <c r="Q45" s="36">
        <v>38.054392749942267</v>
      </c>
      <c r="R45" s="38">
        <v>47.5</v>
      </c>
      <c r="S45" s="38">
        <v>0</v>
      </c>
      <c r="T45" s="37">
        <f>SUMPRODUCT(LTA!J45:AN45,LTA!J$101:AN$101,LTA!J$103:AN$103)</f>
        <v>426.4</v>
      </c>
      <c r="U45" s="37">
        <f>SUMPRODUCT(LTA!J45:AN45,LTA!J$102:AN$102,LTA!J$103:AN$103)</f>
        <v>50.2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313.08999999999997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19.734122347579127</v>
      </c>
      <c r="AD45">
        <f t="shared" si="1"/>
        <v>1791.7980046452874</v>
      </c>
      <c r="AE45">
        <f>'IDT-1'!B45</f>
        <v>0</v>
      </c>
      <c r="AF45" s="24"/>
      <c r="AG45">
        <f t="shared" si="2"/>
        <v>1791.7980046452874</v>
      </c>
      <c r="AI45" s="34">
        <f>PXIL!H45</f>
        <v>0</v>
      </c>
      <c r="AJ45" s="34">
        <f>PXIL!N45</f>
        <v>0</v>
      </c>
      <c r="AK45" s="34">
        <f>RTM_IEX!H45</f>
        <v>42.93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12.781717864598864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115.56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895.24552277832549</v>
      </c>
      <c r="P46" s="36">
        <v>117.39</v>
      </c>
      <c r="Q46" s="36">
        <v>38.054392749942267</v>
      </c>
      <c r="R46" s="38">
        <v>47.5</v>
      </c>
      <c r="S46" s="38">
        <v>0</v>
      </c>
      <c r="T46" s="37">
        <f>SUMPRODUCT(LTA!J46:AN46,LTA!J$101:AN$101,LTA!J$103:AN$103)</f>
        <v>450.31</v>
      </c>
      <c r="U46" s="37">
        <f>SUMPRODUCT(LTA!J46:AN46,LTA!J$102:AN$102,LTA!J$103:AN$103)</f>
        <v>49.92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278.52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19.583442025339128</v>
      </c>
      <c r="AD46">
        <f t="shared" si="1"/>
        <v>1774.0105513675276</v>
      </c>
      <c r="AE46">
        <f>'IDT-1'!B46</f>
        <v>0</v>
      </c>
      <c r="AF46" s="24"/>
      <c r="AG46">
        <f t="shared" si="2"/>
        <v>1774.0105513675276</v>
      </c>
      <c r="AI46" s="34">
        <f>PXIL!H46</f>
        <v>0</v>
      </c>
      <c r="AJ46" s="34">
        <f>PXIL!N46</f>
        <v>0</v>
      </c>
      <c r="AK46" s="34">
        <f>RTM_IEX!H46</f>
        <v>44.32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12.781717864598864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112.60553152652673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880.5153291000953</v>
      </c>
      <c r="P47" s="36">
        <v>117.39</v>
      </c>
      <c r="Q47" s="36">
        <v>38.054392749942267</v>
      </c>
      <c r="R47" s="38">
        <v>47.5</v>
      </c>
      <c r="S47" s="38">
        <v>0</v>
      </c>
      <c r="T47" s="37">
        <f>SUMPRODUCT(LTA!J47:AN47,LTA!J$101:AN$101,LTA!J$103:AN$103)</f>
        <v>465.66</v>
      </c>
      <c r="U47" s="37">
        <f>SUMPRODUCT(LTA!J47:AN47,LTA!J$102:AN$102,LTA!J$103:AN$103)</f>
        <v>49.72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237.22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19.54904686326482</v>
      </c>
      <c r="AD47">
        <f t="shared" si="1"/>
        <v>1769.9502843778985</v>
      </c>
      <c r="AE47">
        <f>'IDT-1'!B47</f>
        <v>0</v>
      </c>
      <c r="AF47" s="24"/>
      <c r="AG47">
        <f t="shared" si="2"/>
        <v>1769.9502843778985</v>
      </c>
      <c r="AI47" s="34">
        <f>PXIL!H47</f>
        <v>0</v>
      </c>
      <c r="AJ47" s="34">
        <f>PXIL!N47</f>
        <v>0</v>
      </c>
      <c r="AK47" s="34">
        <f>RTM_IEX!H47</f>
        <v>84.06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113.59000000000003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879.11823513225102</v>
      </c>
      <c r="P48" s="36">
        <v>117.39</v>
      </c>
      <c r="Q48" s="36">
        <v>38.054392749942267</v>
      </c>
      <c r="R48" s="38">
        <v>47.5</v>
      </c>
      <c r="S48" s="38">
        <v>0</v>
      </c>
      <c r="T48" s="37">
        <f>SUMPRODUCT(LTA!J48:AN48,LTA!J$101:AN$101,LTA!J$103:AN$103)</f>
        <v>478.64</v>
      </c>
      <c r="U48" s="37">
        <f>SUMPRODUCT(LTA!J48:AN48,LTA!J$102:AN$102,LTA!J$103:AN$103)</f>
        <v>49.519999999999996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217.05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19.483691705987923</v>
      </c>
      <c r="AD48">
        <f t="shared" si="1"/>
        <v>1762.2352636688777</v>
      </c>
      <c r="AE48">
        <f>'IDT-1'!B48</f>
        <v>0</v>
      </c>
      <c r="AF48" s="24"/>
      <c r="AG48">
        <f t="shared" si="2"/>
        <v>1762.2352636688777</v>
      </c>
      <c r="AI48" s="34">
        <f>PXIL!H48</f>
        <v>0</v>
      </c>
      <c r="AJ48" s="34">
        <f>PXIL!N48</f>
        <v>0</v>
      </c>
      <c r="AK48" s="34">
        <f>RTM_IEX!H48</f>
        <v>81.290000000000006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115.56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874.27201402635308</v>
      </c>
      <c r="P49" s="36">
        <v>117.39</v>
      </c>
      <c r="Q49" s="36">
        <v>38.054392749942267</v>
      </c>
      <c r="R49" s="38">
        <v>47.5</v>
      </c>
      <c r="S49" s="38">
        <v>0</v>
      </c>
      <c r="T49" s="37">
        <f>SUMPRODUCT(LTA!J49:AN49,LTA!J$101:AN$101,LTA!J$103:AN$103)</f>
        <v>494.68</v>
      </c>
      <c r="U49" s="37">
        <f>SUMPRODUCT(LTA!J49:AN49,LTA!J$102:AN$102,LTA!J$103:AN$103)</f>
        <v>29.21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198.8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19.326055448698376</v>
      </c>
      <c r="AD49">
        <f t="shared" si="1"/>
        <v>1743.6266788202697</v>
      </c>
      <c r="AE49">
        <f>'IDT-1'!B49</f>
        <v>0</v>
      </c>
      <c r="AF49" s="24"/>
      <c r="AG49">
        <f t="shared" si="2"/>
        <v>1743.6266788202697</v>
      </c>
      <c r="AI49" s="34">
        <f>PXIL!H49</f>
        <v>0</v>
      </c>
      <c r="AJ49" s="34">
        <f>PXIL!N49</f>
        <v>0</v>
      </c>
      <c r="AK49" s="34">
        <f>RTM_IEX!H49</f>
        <v>87.92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118.51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874.27201402635308</v>
      </c>
      <c r="P50" s="36">
        <v>117.39</v>
      </c>
      <c r="Q50" s="36">
        <v>38.054392749942267</v>
      </c>
      <c r="R50" s="38">
        <v>47.5</v>
      </c>
      <c r="S50" s="38">
        <v>0</v>
      </c>
      <c r="T50" s="37">
        <f>SUMPRODUCT(LTA!J50:AN50,LTA!J$101:AN$101,LTA!J$103:AN$103)</f>
        <v>506.53000000000003</v>
      </c>
      <c r="U50" s="37">
        <f>SUMPRODUCT(LTA!J50:AN50,LTA!J$102:AN$102,LTA!J$103:AN$103)</f>
        <v>29.02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169.99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19.125883448698378</v>
      </c>
      <c r="AD50">
        <f t="shared" si="1"/>
        <v>1719.9968508202694</v>
      </c>
      <c r="AE50">
        <f>'IDT-1'!B50</f>
        <v>0</v>
      </c>
      <c r="AF50" s="24"/>
      <c r="AG50">
        <f t="shared" si="2"/>
        <v>1719.9968508202694</v>
      </c>
      <c r="AI50" s="34">
        <f>PXIL!H50</f>
        <v>0</v>
      </c>
      <c r="AJ50" s="34">
        <f>PXIL!N50</f>
        <v>0</v>
      </c>
      <c r="AK50" s="34">
        <f>RTM_IEX!H50</f>
        <v>78.290000000000006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874.33333387506798</v>
      </c>
      <c r="P51" s="36">
        <v>117.39</v>
      </c>
      <c r="Q51" s="36">
        <v>38.054392749942267</v>
      </c>
      <c r="R51" s="38">
        <v>47.5</v>
      </c>
      <c r="S51" s="38">
        <v>0</v>
      </c>
      <c r="T51" s="37">
        <f>SUMPRODUCT(LTA!J51:AN51,LTA!J$101:AN$101,LTA!J$103:AN$103)</f>
        <v>492.62</v>
      </c>
      <c r="U51" s="37">
        <f>SUMPRODUCT(LTA!J51:AN51,LTA!J$102:AN$102,LTA!J$103:AN$103)</f>
        <v>28.810000000000002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136.37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18.667338535427582</v>
      </c>
      <c r="AD51">
        <f t="shared" si="1"/>
        <v>1665.866715582255</v>
      </c>
      <c r="AE51">
        <f>'IDT-1'!B51</f>
        <v>0</v>
      </c>
      <c r="AF51" s="24"/>
      <c r="AG51">
        <f t="shared" si="2"/>
        <v>1665.866715582255</v>
      </c>
      <c r="AI51" s="34">
        <f>PXIL!H51</f>
        <v>0</v>
      </c>
      <c r="AJ51" s="34">
        <f>PXIL!N51</f>
        <v>0</v>
      </c>
      <c r="AK51" s="34">
        <f>RTM_IEX!H51</f>
        <v>90.28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874.33333387506798</v>
      </c>
      <c r="P52" s="36">
        <v>117.39</v>
      </c>
      <c r="Q52" s="36">
        <v>38.054392749942267</v>
      </c>
      <c r="R52" s="38">
        <v>47.5</v>
      </c>
      <c r="S52" s="38">
        <v>0</v>
      </c>
      <c r="T52" s="37">
        <f>SUMPRODUCT(LTA!J52:AN52,LTA!J$101:AN$101,LTA!J$103:AN$103)</f>
        <v>494.57</v>
      </c>
      <c r="U52" s="37">
        <f>SUMPRODUCT(LTA!J52:AN52,LTA!J$102:AN$102,LTA!J$103:AN$103)</f>
        <v>28.47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106.61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18.334026535427583</v>
      </c>
      <c r="AD52">
        <f t="shared" si="1"/>
        <v>1626.5200275822551</v>
      </c>
      <c r="AE52">
        <f>'IDT-1'!B52</f>
        <v>0</v>
      </c>
      <c r="AF52" s="24"/>
      <c r="AG52">
        <f t="shared" si="2"/>
        <v>1626.5200275822551</v>
      </c>
      <c r="AI52" s="34">
        <f>PXIL!H52</f>
        <v>0</v>
      </c>
      <c r="AJ52" s="34">
        <f>PXIL!N52</f>
        <v>0</v>
      </c>
      <c r="AK52" s="34">
        <f>RTM_IEX!H52</f>
        <v>78.75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875.98429860447118</v>
      </c>
      <c r="P53" s="36">
        <v>117.39</v>
      </c>
      <c r="Q53" s="36">
        <v>38.054392749942267</v>
      </c>
      <c r="R53" s="38">
        <v>47.5</v>
      </c>
      <c r="S53" s="38">
        <v>0</v>
      </c>
      <c r="T53" s="37">
        <f>SUMPRODUCT(LTA!J53:AN53,LTA!J$101:AN$101,LTA!J$103:AN$103)</f>
        <v>491.84000000000003</v>
      </c>
      <c r="U53" s="37">
        <f>SUMPRODUCT(LTA!J53:AN53,LTA!J$102:AN$102,LTA!J$103:AN$103)</f>
        <v>28.11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72.03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18.112190639154569</v>
      </c>
      <c r="AD53">
        <f t="shared" si="1"/>
        <v>1600.3328282079312</v>
      </c>
      <c r="AE53">
        <f>'IDT-1'!B53</f>
        <v>0</v>
      </c>
      <c r="AF53" s="24"/>
      <c r="AG53">
        <f t="shared" si="2"/>
        <v>1600.3328282079312</v>
      </c>
      <c r="AI53" s="34">
        <f>PXIL!H53</f>
        <v>0</v>
      </c>
      <c r="AJ53" s="34">
        <f>PXIL!N53</f>
        <v>0</v>
      </c>
      <c r="AK53" s="34">
        <f>RTM_IEX!H53</f>
        <v>88.36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877.52359504474168</v>
      </c>
      <c r="P54" s="36">
        <v>117.39</v>
      </c>
      <c r="Q54" s="36">
        <v>38.054392749942267</v>
      </c>
      <c r="R54" s="38">
        <v>47.5</v>
      </c>
      <c r="S54" s="38">
        <v>0</v>
      </c>
      <c r="T54" s="37">
        <f>SUMPRODUCT(LTA!J54:AN54,LTA!J$101:AN$101,LTA!J$103:AN$103)</f>
        <v>490.27</v>
      </c>
      <c r="U54" s="37">
        <f>SUMPRODUCT(LTA!J54:AN54,LTA!J$102:AN$102,LTA!J$103:AN$103)</f>
        <v>27.77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40.340000000000003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17.84288072925284</v>
      </c>
      <c r="AD54">
        <f t="shared" si="1"/>
        <v>1568.5414345581034</v>
      </c>
      <c r="AE54">
        <f>'IDT-1'!B54</f>
        <v>0</v>
      </c>
      <c r="AF54" s="24"/>
      <c r="AG54">
        <f t="shared" si="2"/>
        <v>1568.5414345581034</v>
      </c>
      <c r="AI54" s="34">
        <f>PXIL!H54</f>
        <v>0</v>
      </c>
      <c r="AJ54" s="34">
        <f>PXIL!N54</f>
        <v>0</v>
      </c>
      <c r="AK54" s="34">
        <f>RTM_IEX!H54</f>
        <v>88.36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80.03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875.62692606931421</v>
      </c>
      <c r="P55" s="36">
        <v>117.39</v>
      </c>
      <c r="Q55" s="36">
        <v>38.054392749942267</v>
      </c>
      <c r="R55" s="38">
        <v>47.5</v>
      </c>
      <c r="S55" s="38">
        <v>0</v>
      </c>
      <c r="T55" s="37">
        <f>SUMPRODUCT(LTA!J55:AN55,LTA!J$101:AN$101,LTA!J$103:AN$103)</f>
        <v>506.6</v>
      </c>
      <c r="U55" s="37">
        <f>SUMPRODUCT(LTA!J55:AN55,LTA!J$102:AN$102,LTA!J$103:AN$103)</f>
        <v>27.67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17.492208709859252</v>
      </c>
      <c r="AD55">
        <f t="shared" si="1"/>
        <v>1527.1454376020702</v>
      </c>
      <c r="AE55">
        <f>'IDT-1'!B55</f>
        <v>0</v>
      </c>
      <c r="AF55" s="24"/>
      <c r="AG55">
        <f t="shared" si="2"/>
        <v>1527.1454376020702</v>
      </c>
      <c r="AI55" s="34">
        <f>PXIL!H55</f>
        <v>0</v>
      </c>
      <c r="AJ55" s="34">
        <f>PXIL!N55</f>
        <v>0</v>
      </c>
      <c r="AK55" s="34">
        <f>RTM_IEX!H55</f>
        <v>92.2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80.03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875.62131765383015</v>
      </c>
      <c r="P56" s="36">
        <v>117.39</v>
      </c>
      <c r="Q56" s="36">
        <v>38.054392749942267</v>
      </c>
      <c r="R56" s="38">
        <v>47.5</v>
      </c>
      <c r="S56" s="38">
        <v>0</v>
      </c>
      <c r="T56" s="37">
        <f>SUMPRODUCT(LTA!J56:AN56,LTA!J$101:AN$101,LTA!J$103:AN$103)</f>
        <v>504.26</v>
      </c>
      <c r="U56" s="37">
        <f>SUMPRODUCT(LTA!J56:AN56,LTA!J$102:AN$102,LTA!J$103:AN$103)</f>
        <v>27.6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17.165401599169183</v>
      </c>
      <c r="AD56">
        <f t="shared" si="1"/>
        <v>1488.5666362972759</v>
      </c>
      <c r="AE56">
        <f>'IDT-1'!B56</f>
        <v>0</v>
      </c>
      <c r="AF56" s="24"/>
      <c r="AG56">
        <f t="shared" si="2"/>
        <v>1488.5666362972759</v>
      </c>
      <c r="AI56" s="34">
        <f>PXIL!H56</f>
        <v>0</v>
      </c>
      <c r="AJ56" s="34">
        <f>PXIL!N56</f>
        <v>0</v>
      </c>
      <c r="AK56" s="34">
        <f>RTM_IEX!H56</f>
        <v>55.71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80.03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875.6268488758169</v>
      </c>
      <c r="P57" s="36">
        <v>117.39</v>
      </c>
      <c r="Q57" s="36">
        <v>38.054392749942267</v>
      </c>
      <c r="R57" s="38">
        <v>47.5</v>
      </c>
      <c r="S57" s="38">
        <v>0</v>
      </c>
      <c r="T57" s="37">
        <f>SUMPRODUCT(LTA!J57:AN57,LTA!J$101:AN$101,LTA!J$103:AN$103)</f>
        <v>517.66</v>
      </c>
      <c r="U57" s="37">
        <f>SUMPRODUCT(LTA!J57:AN57,LTA!J$102:AN$102,LTA!J$103:AN$103)</f>
        <v>27.58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17.406948061433873</v>
      </c>
      <c r="AD57">
        <f t="shared" si="1"/>
        <v>1517.0806210569976</v>
      </c>
      <c r="AE57">
        <f>'IDT-1'!B57</f>
        <v>0</v>
      </c>
      <c r="AF57" s="24"/>
      <c r="AG57">
        <f t="shared" si="2"/>
        <v>1517.0806210569976</v>
      </c>
      <c r="AI57" s="34">
        <f>PXIL!H57</f>
        <v>0</v>
      </c>
      <c r="AJ57" s="34">
        <f>PXIL!N57</f>
        <v>0</v>
      </c>
      <c r="AK57" s="34">
        <f>RTM_IEX!H57</f>
        <v>71.08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80.03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875.62695515247606</v>
      </c>
      <c r="P58" s="36">
        <v>117.39</v>
      </c>
      <c r="Q58" s="36">
        <v>38.054392749942267</v>
      </c>
      <c r="R58" s="38">
        <v>47.5</v>
      </c>
      <c r="S58" s="38">
        <v>0</v>
      </c>
      <c r="T58" s="37">
        <f>SUMPRODUCT(LTA!J58:AN58,LTA!J$101:AN$101,LTA!J$103:AN$103)</f>
        <v>511.01</v>
      </c>
      <c r="U58" s="37">
        <f>SUMPRODUCT(LTA!J58:AN58,LTA!J$102:AN$102,LTA!J$103:AN$103)</f>
        <v>27.43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17.301360954157815</v>
      </c>
      <c r="AD58">
        <f t="shared" si="1"/>
        <v>1504.6163144409331</v>
      </c>
      <c r="AE58">
        <f>'IDT-1'!B58</f>
        <v>0</v>
      </c>
      <c r="AF58" s="24"/>
      <c r="AG58">
        <f t="shared" si="2"/>
        <v>1504.6163144409331</v>
      </c>
      <c r="AI58" s="34">
        <f>PXIL!H58</f>
        <v>0</v>
      </c>
      <c r="AJ58" s="34">
        <f>PXIL!N58</f>
        <v>0</v>
      </c>
      <c r="AK58" s="34">
        <f>RTM_IEX!H58</f>
        <v>65.31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80.03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875.62685175539377</v>
      </c>
      <c r="P59" s="36">
        <v>117.39</v>
      </c>
      <c r="Q59" s="36">
        <v>38.054392749942267</v>
      </c>
      <c r="R59" s="38">
        <v>47.5</v>
      </c>
      <c r="S59" s="38">
        <v>0</v>
      </c>
      <c r="T59" s="37">
        <f>SUMPRODUCT(LTA!J59:AN59,LTA!J$101:AN$101,LTA!J$103:AN$103)</f>
        <v>505.37</v>
      </c>
      <c r="U59" s="37">
        <f>SUMPRODUCT(LTA!J59:AN59,LTA!J$102:AN$102,LTA!J$103:AN$103)</f>
        <v>27.560000000000002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17.085648085622321</v>
      </c>
      <c r="AD59">
        <f t="shared" si="1"/>
        <v>1479.1519239123866</v>
      </c>
      <c r="AE59">
        <f>'IDT-1'!B59</f>
        <v>0</v>
      </c>
      <c r="AF59" s="24"/>
      <c r="AG59">
        <f t="shared" si="2"/>
        <v>1479.1519239123866</v>
      </c>
      <c r="AI59" s="34">
        <f>PXIL!H59</f>
        <v>0</v>
      </c>
      <c r="AJ59" s="34">
        <f>PXIL!N59</f>
        <v>0</v>
      </c>
      <c r="AK59" s="34">
        <f>RTM_IEX!H59</f>
        <v>45.14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80.03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879.62319137355212</v>
      </c>
      <c r="P60" s="36">
        <v>117.39</v>
      </c>
      <c r="Q60" s="36">
        <v>38.054392749942267</v>
      </c>
      <c r="R60" s="38">
        <v>47.5</v>
      </c>
      <c r="S60" s="38">
        <v>0</v>
      </c>
      <c r="T60" s="37">
        <f>SUMPRODUCT(LTA!J60:AN60,LTA!J$101:AN$101,LTA!J$103:AN$103)</f>
        <v>492.74</v>
      </c>
      <c r="U60" s="37">
        <f>SUMPRODUCT(LTA!J60:AN60,LTA!J$102:AN$102,LTA!J$103:AN$103)</f>
        <v>27.689999999999998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16.99808933841485</v>
      </c>
      <c r="AD60">
        <f t="shared" si="1"/>
        <v>1468.8158222777522</v>
      </c>
      <c r="AE60">
        <f>'IDT-1'!B60</f>
        <v>0</v>
      </c>
      <c r="AF60" s="24"/>
      <c r="AG60">
        <f t="shared" si="2"/>
        <v>1468.8158222777522</v>
      </c>
      <c r="AI60" s="34">
        <f>PXIL!H60</f>
        <v>0</v>
      </c>
      <c r="AJ60" s="34">
        <f>PXIL!N60</f>
        <v>0</v>
      </c>
      <c r="AK60" s="34">
        <f>RTM_IEX!H60</f>
        <v>43.22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80.03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912.74333639857741</v>
      </c>
      <c r="P61" s="36">
        <v>117.39</v>
      </c>
      <c r="Q61" s="36">
        <v>38.054392749942267</v>
      </c>
      <c r="R61" s="38">
        <v>47.5</v>
      </c>
      <c r="S61" s="38">
        <v>0</v>
      </c>
      <c r="T61" s="37">
        <f>SUMPRODUCT(LTA!J61:AN61,LTA!J$101:AN$101,LTA!J$103:AN$103)</f>
        <v>467.40999999999997</v>
      </c>
      <c r="U61" s="37">
        <f>SUMPRODUCT(LTA!J61:AN61,LTA!J$102:AN$102,LTA!J$103:AN$103)</f>
        <v>27.95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16.78737413387395</v>
      </c>
      <c r="AD61">
        <f t="shared" si="1"/>
        <v>1423.8566825073183</v>
      </c>
      <c r="AE61">
        <f>'IDT-1'!B61</f>
        <v>0</v>
      </c>
      <c r="AF61" s="24"/>
      <c r="AG61">
        <f t="shared" si="2"/>
        <v>1423.8566825073183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80.03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918.76694118068201</v>
      </c>
      <c r="P62" s="36">
        <v>117.39</v>
      </c>
      <c r="Q62" s="36">
        <v>38.054392749942267</v>
      </c>
      <c r="R62" s="38">
        <v>47.5</v>
      </c>
      <c r="S62" s="38">
        <v>0</v>
      </c>
      <c r="T62" s="37">
        <f>SUMPRODUCT(LTA!J62:AN62,LTA!J$101:AN$101,LTA!J$103:AN$103)</f>
        <v>436.52</v>
      </c>
      <c r="U62" s="37">
        <f>SUMPRODUCT(LTA!J62:AN62,LTA!J$102:AN$102,LTA!J$103:AN$103)</f>
        <v>28.2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10.56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16.58458883679474</v>
      </c>
      <c r="AD62">
        <f t="shared" si="1"/>
        <v>1420.0030725865022</v>
      </c>
      <c r="AE62">
        <f>'IDT-1'!B62</f>
        <v>0</v>
      </c>
      <c r="AF62" s="24"/>
      <c r="AG62">
        <f t="shared" si="2"/>
        <v>1420.0030725865022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889.99466455653032</v>
      </c>
      <c r="P63" s="36">
        <v>117.39</v>
      </c>
      <c r="Q63" s="36">
        <v>38.054392749942267</v>
      </c>
      <c r="R63" s="38">
        <v>47.5</v>
      </c>
      <c r="S63" s="38">
        <v>0</v>
      </c>
      <c r="T63" s="37">
        <f>SUMPRODUCT(LTA!J63:AN63,LTA!J$101:AN$101,LTA!J$103:AN$103)</f>
        <v>406.06</v>
      </c>
      <c r="U63" s="37">
        <f>SUMPRODUCT(LTA!J63:AN63,LTA!J$102:AN$102,LTA!J$103:AN$103)</f>
        <v>50.32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29.77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16.860027602623425</v>
      </c>
      <c r="AD63">
        <f t="shared" si="1"/>
        <v>1390.2553571965216</v>
      </c>
      <c r="AE63">
        <f>'IDT-1'!B63</f>
        <v>0</v>
      </c>
      <c r="AF63" s="24"/>
      <c r="AG63">
        <f t="shared" si="2"/>
        <v>1390.2553571965216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886.15409773897204</v>
      </c>
      <c r="P64" s="36">
        <v>117.39</v>
      </c>
      <c r="Q64" s="36">
        <v>38.054392749942267</v>
      </c>
      <c r="R64" s="38">
        <v>47.5</v>
      </c>
      <c r="S64" s="38">
        <v>0</v>
      </c>
      <c r="T64" s="37">
        <f>SUMPRODUCT(LTA!J64:AN64,LTA!J$101:AN$101,LTA!J$103:AN$103)</f>
        <v>370.6</v>
      </c>
      <c r="U64" s="37">
        <f>SUMPRODUCT(LTA!J64:AN64,LTA!J$102:AN$102,LTA!J$103:AN$103)</f>
        <v>50.400000000000006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41.3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16.517301790932382</v>
      </c>
      <c r="AD64">
        <f t="shared" si="1"/>
        <v>1375.9075161906546</v>
      </c>
      <c r="AE64">
        <f>'IDT-1'!B64</f>
        <v>0</v>
      </c>
      <c r="AF64" s="24"/>
      <c r="AG64">
        <f t="shared" si="2"/>
        <v>1375.9075161906546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886.56903735905337</v>
      </c>
      <c r="P65" s="36">
        <v>117.39</v>
      </c>
      <c r="Q65" s="36">
        <v>38.054392749942267</v>
      </c>
      <c r="R65" s="38">
        <v>47.5</v>
      </c>
      <c r="S65" s="38">
        <v>0</v>
      </c>
      <c r="T65" s="37">
        <f>SUMPRODUCT(LTA!J65:AN65,LTA!J$101:AN$101,LTA!J$103:AN$103)</f>
        <v>316.46000000000004</v>
      </c>
      <c r="U65" s="37">
        <f>SUMPRODUCT(LTA!J65:AN65,LTA!J$102:AN$102,LTA!J$103:AN$103)</f>
        <v>47.209999999999994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70.11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16.281219283741063</v>
      </c>
      <c r="AD65">
        <f t="shared" si="1"/>
        <v>1348.0385383179269</v>
      </c>
      <c r="AE65">
        <f>'IDT-1'!B65</f>
        <v>0</v>
      </c>
      <c r="AF65" s="24"/>
      <c r="AG65">
        <f t="shared" si="2"/>
        <v>1348.0385383179269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886.56903735905337</v>
      </c>
      <c r="P66" s="36">
        <v>117.39</v>
      </c>
      <c r="Q66" s="36">
        <v>38.054392749942267</v>
      </c>
      <c r="R66" s="38">
        <v>47.5</v>
      </c>
      <c r="S66" s="38">
        <v>0</v>
      </c>
      <c r="T66" s="37">
        <f>SUMPRODUCT(LTA!J66:AN66,LTA!J$101:AN$101,LTA!J$103:AN$103)</f>
        <v>279.31</v>
      </c>
      <c r="U66" s="37">
        <f>SUMPRODUCT(LTA!J66:AN66,LTA!J$102:AN$102,LTA!J$103:AN$103)</f>
        <v>47.230000000000004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110.45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16.469135280513953</v>
      </c>
      <c r="AD66">
        <f t="shared" si="1"/>
        <v>1332.0606223211541</v>
      </c>
      <c r="AE66">
        <f>'IDT-1'!B66</f>
        <v>0</v>
      </c>
      <c r="AF66" s="24"/>
      <c r="AG66">
        <f t="shared" si="2"/>
        <v>1332.0606223211541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123.80508709971828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899.4691173025376</v>
      </c>
      <c r="P67" s="36">
        <v>117.39</v>
      </c>
      <c r="Q67" s="36">
        <v>38.054392749942267</v>
      </c>
      <c r="R67" s="38">
        <v>40.83</v>
      </c>
      <c r="S67" s="38">
        <v>0</v>
      </c>
      <c r="T67" s="37">
        <f>SUMPRODUCT(LTA!J67:AN67,LTA!J$101:AN$101,LTA!J$103:AN$103)</f>
        <v>239.73999999999998</v>
      </c>
      <c r="U67" s="37">
        <f>SUMPRODUCT(LTA!J67:AN67,LTA!J$102:AN$102,LTA!J$103:AN$103)</f>
        <v>46.150000000000006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151.74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16.627252790978186</v>
      </c>
      <c r="AD67">
        <f t="shared" si="1"/>
        <v>1374.8276718538925</v>
      </c>
      <c r="AE67">
        <f>'IDT-1'!B67</f>
        <v>0</v>
      </c>
      <c r="AF67" s="24"/>
      <c r="AG67">
        <f t="shared" si="2"/>
        <v>1374.8276718538925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115.76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899.93481499900497</v>
      </c>
      <c r="P68" s="36">
        <v>117.39</v>
      </c>
      <c r="Q68" s="36">
        <v>38.054392749942267</v>
      </c>
      <c r="R68" s="38">
        <v>24.37</v>
      </c>
      <c r="S68" s="38">
        <v>0</v>
      </c>
      <c r="T68" s="37">
        <f>SUMPRODUCT(LTA!J68:AN68,LTA!J$101:AN$101,LTA!J$103:AN$103)</f>
        <v>198.05</v>
      </c>
      <c r="U68" s="37">
        <f>SUMPRODUCT(LTA!J68:AN68,LTA!J$102:AN$102,LTA!J$103:AN$103)</f>
        <v>47.230000000000004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138.36000000000001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15.912507815916657</v>
      </c>
      <c r="AD68">
        <f t="shared" ref="AD68:AD98" si="4">SUM(B68:AB68,AI68:AT68)-AC68</f>
        <v>1304.5130274257033</v>
      </c>
      <c r="AE68">
        <f>'IDT-1'!B68</f>
        <v>66.531999999999996</v>
      </c>
      <c r="AF68" s="24"/>
      <c r="AG68">
        <f t="shared" ref="AG68:AG98" si="5">SUM(AD68:AF68)</f>
        <v>1371.0450274257032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110.38561961826912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932.12159335725823</v>
      </c>
      <c r="P69" s="36">
        <v>117.39</v>
      </c>
      <c r="Q69" s="36">
        <v>38.054392749942267</v>
      </c>
      <c r="R69" s="38">
        <v>7.8447980416156673</v>
      </c>
      <c r="S69" s="38">
        <v>0</v>
      </c>
      <c r="T69" s="37">
        <f>SUMPRODUCT(LTA!J69:AN69,LTA!J$101:AN$101,LTA!J$103:AN$103)</f>
        <v>143.76999999999998</v>
      </c>
      <c r="U69" s="37">
        <f>SUMPRODUCT(LTA!J69:AN69,LTA!J$102:AN$102,LTA!J$103:AN$103)</f>
        <v>47.05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129.01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15.409051423421012</v>
      </c>
      <c r="AD69">
        <f t="shared" si="4"/>
        <v>1281.2336798363367</v>
      </c>
      <c r="AE69">
        <f>'IDT-1'!B69</f>
        <v>46.334000000000003</v>
      </c>
      <c r="AF69" s="24"/>
      <c r="AG69">
        <f t="shared" si="5"/>
        <v>1327.5676798363368</v>
      </c>
      <c r="AI69" s="34">
        <f>PXIL!H69</f>
        <v>0</v>
      </c>
      <c r="AJ69" s="34">
        <f>PXIL!N69</f>
        <v>0</v>
      </c>
      <c r="AK69" s="34">
        <f>RTM_IEX!H69</f>
        <v>11.74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110.38561961826912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942.30755716557928</v>
      </c>
      <c r="P70" s="36">
        <v>117.39</v>
      </c>
      <c r="Q70" s="36">
        <v>38.054392749942267</v>
      </c>
      <c r="R70" s="38">
        <v>1.2952029520295205</v>
      </c>
      <c r="S70" s="38">
        <v>0</v>
      </c>
      <c r="T70" s="37">
        <f>SUMPRODUCT(LTA!J70:AN70,LTA!J$101:AN$101,LTA!J$103:AN$103)</f>
        <v>100.15</v>
      </c>
      <c r="U70" s="37">
        <f>SUMPRODUCT(LTA!J70:AN70,LTA!J$102:AN$102,LTA!J$103:AN$103)</f>
        <v>46.870000000000005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68.53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14.903088920658385</v>
      </c>
      <c r="AD70">
        <f t="shared" si="4"/>
        <v>1221.5060110578345</v>
      </c>
      <c r="AE70">
        <f>'IDT-1'!B70</f>
        <v>15.35</v>
      </c>
      <c r="AF70" s="24"/>
      <c r="AG70">
        <f t="shared" si="5"/>
        <v>1236.8560110578344</v>
      </c>
      <c r="AI70" s="34">
        <f>PXIL!H70</f>
        <v>0</v>
      </c>
      <c r="AJ70" s="34">
        <f>PXIL!N70</f>
        <v>0</v>
      </c>
      <c r="AK70" s="34">
        <f>RTM_IEX!H70</f>
        <v>52.15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102.21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949.11810701847298</v>
      </c>
      <c r="P71" s="36">
        <v>117.39</v>
      </c>
      <c r="Q71" s="36">
        <v>38.054392749942267</v>
      </c>
      <c r="R71" s="38">
        <v>0</v>
      </c>
      <c r="S71" s="38">
        <v>0</v>
      </c>
      <c r="T71" s="37">
        <f>SUMPRODUCT(LTA!J71:AN71,LTA!J$101:AN$101,LTA!J$103:AN$103)</f>
        <v>62.97</v>
      </c>
      <c r="U71" s="37">
        <f>SUMPRODUCT(LTA!J71:AN71,LTA!J$102:AN$102,LTA!J$103:AN$103)</f>
        <v>47.67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295.32</v>
      </c>
      <c r="AB71" s="75">
        <f>-STOA!N71</f>
        <v>-267.75</v>
      </c>
      <c r="AC71">
        <f t="shared" si="3"/>
        <v>16.588719881949974</v>
      </c>
      <c r="AD71">
        <f t="shared" si="4"/>
        <v>1434.7601073791377</v>
      </c>
      <c r="AE71">
        <f>'IDT-1'!B71</f>
        <v>3.141</v>
      </c>
      <c r="AF71" s="24"/>
      <c r="AG71">
        <f t="shared" si="5"/>
        <v>1437.9011073791378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144.82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102.21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964.19386460972748</v>
      </c>
      <c r="P72" s="36">
        <v>117.39</v>
      </c>
      <c r="Q72" s="36">
        <v>38.054392749942267</v>
      </c>
      <c r="R72" s="38">
        <v>0</v>
      </c>
      <c r="S72" s="38">
        <v>0</v>
      </c>
      <c r="T72" s="37">
        <f>SUMPRODUCT(LTA!J72:AN72,LTA!J$101:AN$101,LTA!J$103:AN$103)</f>
        <v>35.97</v>
      </c>
      <c r="U72" s="37">
        <f>SUMPRODUCT(LTA!J72:AN72,LTA!J$102:AN$102,LTA!J$103:AN$103)</f>
        <v>47.47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0.01</v>
      </c>
      <c r="Z72" s="34">
        <f>IEX!N72</f>
        <v>0</v>
      </c>
      <c r="AA72" s="75">
        <f>STOA!H72</f>
        <v>297.24</v>
      </c>
      <c r="AB72" s="75">
        <f>-STOA!N72</f>
        <v>-267.75</v>
      </c>
      <c r="AC72">
        <f t="shared" si="3"/>
        <v>15.964978993598724</v>
      </c>
      <c r="AD72">
        <f t="shared" si="4"/>
        <v>1480.9796058587435</v>
      </c>
      <c r="AE72">
        <f>'IDT-1'!B72</f>
        <v>0</v>
      </c>
      <c r="AF72" s="24"/>
      <c r="AG72">
        <f t="shared" si="5"/>
        <v>1480.9796058587435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1.49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134.12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15.573967492672526</v>
      </c>
      <c r="F73">
        <f>GT_Spot!P73</f>
        <v>0</v>
      </c>
      <c r="G73">
        <f>PPCL_NG!P73</f>
        <v>2.34</v>
      </c>
      <c r="H73">
        <f>PPCL_Spot!P73</f>
        <v>0</v>
      </c>
      <c r="I73">
        <f>Bawana_NG!P73</f>
        <v>102.21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999.6106910256002</v>
      </c>
      <c r="P73" s="36">
        <v>117.39</v>
      </c>
      <c r="Q73" s="36">
        <v>38.054392749942267</v>
      </c>
      <c r="R73" s="38">
        <v>0</v>
      </c>
      <c r="S73" s="38">
        <v>0</v>
      </c>
      <c r="T73" s="37">
        <f>SUMPRODUCT(LTA!J73:AN73,LTA!J$101:AN$101,LTA!J$103:AN$103)</f>
        <v>21.439999999999998</v>
      </c>
      <c r="U73" s="37">
        <f>SUMPRODUCT(LTA!J73:AN73,LTA!J$102:AN$102,LTA!J$103:AN$103)</f>
        <v>48.44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0.01</v>
      </c>
      <c r="Z73" s="34">
        <f>IEX!N73</f>
        <v>0</v>
      </c>
      <c r="AA73" s="75">
        <f>STOA!H73</f>
        <v>297.24</v>
      </c>
      <c r="AB73" s="75">
        <f>-STOA!N73</f>
        <v>-267.75</v>
      </c>
      <c r="AC73">
        <f t="shared" si="3"/>
        <v>16.213256335492055</v>
      </c>
      <c r="AD73">
        <f t="shared" si="4"/>
        <v>1510.4981549327231</v>
      </c>
      <c r="AE73">
        <f>'IDT-1'!B73</f>
        <v>0</v>
      </c>
      <c r="AF73" s="24"/>
      <c r="AG73">
        <f t="shared" si="5"/>
        <v>1510.4981549327231</v>
      </c>
      <c r="AI73" s="34">
        <f>PXIL!H73</f>
        <v>0</v>
      </c>
      <c r="AJ73" s="34">
        <f>PXIL!N73</f>
        <v>0</v>
      </c>
      <c r="AK73" s="34">
        <f>RTM_IEX!H73</f>
        <v>0.69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6.16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134.33000000000001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102.21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1045.8093774219949</v>
      </c>
      <c r="P74" s="36">
        <v>117.39</v>
      </c>
      <c r="Q74" s="36">
        <v>38.054392749942267</v>
      </c>
      <c r="R74" s="38">
        <v>0</v>
      </c>
      <c r="S74" s="38">
        <v>0</v>
      </c>
      <c r="T74" s="37">
        <f>SUMPRODUCT(LTA!J74:AN74,LTA!J$101:AN$101,LTA!J$103:AN$103)</f>
        <v>15.58</v>
      </c>
      <c r="U74" s="37">
        <f>SUMPRODUCT(LTA!J74:AN74,LTA!J$102:AN$102,LTA!J$103:AN$103)</f>
        <v>49.03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294.35999999999996</v>
      </c>
      <c r="AB74" s="75">
        <f>-STOA!N74</f>
        <v>-267.75</v>
      </c>
      <c r="AC74">
        <f t="shared" si="3"/>
        <v>16.455585301221767</v>
      </c>
      <c r="AD74">
        <f t="shared" si="4"/>
        <v>1539.5945123633876</v>
      </c>
      <c r="AE74">
        <f>'IDT-1'!B74</f>
        <v>11.169</v>
      </c>
      <c r="AF74" s="24"/>
      <c r="AG74">
        <f t="shared" si="5"/>
        <v>1550.7635123633877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134.82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16.149286270438619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102.21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1069.1887471919883</v>
      </c>
      <c r="P75" s="36">
        <v>117.39</v>
      </c>
      <c r="Q75" s="36">
        <v>38.054392749942267</v>
      </c>
      <c r="R75" s="38">
        <v>0</v>
      </c>
      <c r="S75" s="38">
        <v>0</v>
      </c>
      <c r="T75" s="37">
        <f>SUMPRODUCT(LTA!J75:AN75,LTA!J$101:AN$101,LTA!J$103:AN$103)</f>
        <v>17.16</v>
      </c>
      <c r="U75" s="37">
        <f>SUMPRODUCT(LTA!J75:AN75,LTA!J$102:AN$102,LTA!J$103:AN$103)</f>
        <v>49.68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10.61</v>
      </c>
      <c r="Z75" s="34">
        <f>IEX!N75</f>
        <v>0</v>
      </c>
      <c r="AA75" s="75">
        <f>STOA!H75</f>
        <v>276.17</v>
      </c>
      <c r="AB75" s="75">
        <f>-STOA!N75</f>
        <v>-212.98</v>
      </c>
      <c r="AC75">
        <f t="shared" si="3"/>
        <v>16.258495792430775</v>
      </c>
      <c r="AD75">
        <f t="shared" si="4"/>
        <v>1535.6025304199386</v>
      </c>
      <c r="AE75">
        <f>'IDT-1'!B75</f>
        <v>14.099</v>
      </c>
      <c r="AF75" s="24"/>
      <c r="AG75">
        <f t="shared" si="5"/>
        <v>1549.7015304199385</v>
      </c>
      <c r="AI75" s="34">
        <f>PXIL!H75</f>
        <v>0</v>
      </c>
      <c r="AJ75" s="34">
        <f>PXIL!N75</f>
        <v>0</v>
      </c>
      <c r="AK75" s="34">
        <f>RTM_IEX!H75</f>
        <v>5.36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8.14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44.09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102.21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1117.5861969313039</v>
      </c>
      <c r="P76" s="36">
        <v>117.39</v>
      </c>
      <c r="Q76" s="36">
        <v>38.054392749942267</v>
      </c>
      <c r="R76" s="38">
        <v>0</v>
      </c>
      <c r="S76" s="38">
        <v>0</v>
      </c>
      <c r="T76" s="37">
        <f>SUMPRODUCT(LTA!J76:AN76,LTA!J$101:AN$101,LTA!J$103:AN$103)</f>
        <v>17.18</v>
      </c>
      <c r="U76" s="37">
        <f>SUMPRODUCT(LTA!J76:AN76,LTA!J$102:AN$102,LTA!J$103:AN$103)</f>
        <v>50.28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2.6</v>
      </c>
      <c r="Z76" s="34">
        <f>IEX!N76</f>
        <v>0</v>
      </c>
      <c r="AA76" s="75">
        <f>STOA!H76</f>
        <v>277.13</v>
      </c>
      <c r="AB76" s="75">
        <f>-STOA!N76</f>
        <v>-212.98</v>
      </c>
      <c r="AC76">
        <f t="shared" si="3"/>
        <v>16.819132048337032</v>
      </c>
      <c r="AD76">
        <f t="shared" si="4"/>
        <v>1529.779343903348</v>
      </c>
      <c r="AE76">
        <f>'IDT-1'!B76</f>
        <v>8.6270000000000007</v>
      </c>
      <c r="AF76" s="24"/>
      <c r="AG76">
        <f t="shared" si="5"/>
        <v>1538.406343903348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-36</v>
      </c>
      <c r="AM76" s="34">
        <f>RTM_PXI!H76</f>
        <v>0</v>
      </c>
      <c r="AN76" s="34">
        <f>RTM_PXI!N76</f>
        <v>0</v>
      </c>
      <c r="AO76" s="148">
        <f>GDAM_IEX!H76</f>
        <v>1.97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44.39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1117.8698990737364</v>
      </c>
      <c r="P77" s="36">
        <v>117.39</v>
      </c>
      <c r="Q77" s="36">
        <v>38.054392749942267</v>
      </c>
      <c r="R77" s="38">
        <v>0</v>
      </c>
      <c r="S77" s="38">
        <v>0</v>
      </c>
      <c r="T77" s="37">
        <f>SUMPRODUCT(LTA!J77:AN77,LTA!J$101:AN$101,LTA!J$103:AN$103)</f>
        <v>17.16</v>
      </c>
      <c r="U77" s="37">
        <f>SUMPRODUCT(LTA!J77:AN77,LTA!J$102:AN$102,LTA!J$103:AN$103)</f>
        <v>47.82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278.09000000000003</v>
      </c>
      <c r="AB77" s="75">
        <f>-STOA!N77</f>
        <v>-212.98</v>
      </c>
      <c r="AC77">
        <f t="shared" si="3"/>
        <v>16.829657250407692</v>
      </c>
      <c r="AD77">
        <f t="shared" si="4"/>
        <v>1517.0425208437098</v>
      </c>
      <c r="AE77">
        <f>'IDT-1'!B77</f>
        <v>9.7629999999999999</v>
      </c>
      <c r="AF77" s="24"/>
      <c r="AG77">
        <f t="shared" si="5"/>
        <v>1526.8055208437097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44.47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102.21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1114.5944126864078</v>
      </c>
      <c r="P78" s="36">
        <v>117.39</v>
      </c>
      <c r="Q78" s="36">
        <v>38.054392749942267</v>
      </c>
      <c r="R78" s="38">
        <v>0</v>
      </c>
      <c r="S78" s="38">
        <v>0</v>
      </c>
      <c r="T78" s="37">
        <f>SUMPRODUCT(LTA!J78:AN78,LTA!J$101:AN$101,LTA!J$103:AN$103)</f>
        <v>17.940000000000001</v>
      </c>
      <c r="U78" s="37">
        <f>SUMPRODUCT(LTA!J78:AN78,LTA!J$102:AN$102,LTA!J$103:AN$103)</f>
        <v>48.22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275.20999999999998</v>
      </c>
      <c r="AB78" s="75">
        <f>-STOA!N78</f>
        <v>-212.98</v>
      </c>
      <c r="AC78">
        <f t="shared" si="3"/>
        <v>16.889517057452796</v>
      </c>
      <c r="AD78">
        <f t="shared" si="4"/>
        <v>1499.847174649336</v>
      </c>
      <c r="AE78">
        <f>'IDT-1'!B78</f>
        <v>15.321999999999999</v>
      </c>
      <c r="AF78" s="24"/>
      <c r="AG78">
        <f t="shared" si="5"/>
        <v>1515.1691746493359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44.31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101.63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1106.6054213264078</v>
      </c>
      <c r="P79" s="36">
        <v>117.39</v>
      </c>
      <c r="Q79" s="36">
        <v>38.054392749942267</v>
      </c>
      <c r="R79" s="38">
        <v>0</v>
      </c>
      <c r="S79" s="38">
        <v>0</v>
      </c>
      <c r="T79" s="37">
        <f>SUMPRODUCT(LTA!J79:AN79,LTA!J$101:AN$101,LTA!J$103:AN$103)</f>
        <v>18.22</v>
      </c>
      <c r="U79" s="37">
        <f>SUMPRODUCT(LTA!J79:AN79,LTA!J$102:AN$102,LTA!J$103:AN$103)</f>
        <v>47.75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264.20999999999998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16.430707432408788</v>
      </c>
      <c r="AD79">
        <f t="shared" si="4"/>
        <v>1491.7569929143801</v>
      </c>
      <c r="AE79">
        <f>'IDT-1'!B79</f>
        <v>0</v>
      </c>
      <c r="AF79" s="24"/>
      <c r="AG79">
        <f t="shared" si="5"/>
        <v>1491.7569929143801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</v>
      </c>
      <c r="AM79" s="34">
        <f>RTM_PXI!H79</f>
        <v>0</v>
      </c>
      <c r="AN79" s="34">
        <f>RTM_PXI!N79</f>
        <v>0</v>
      </c>
      <c r="AO79" s="148">
        <f>GDAM_IEX!H79</f>
        <v>9.99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101.63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1003.729763568071</v>
      </c>
      <c r="P80" s="36">
        <v>117.39</v>
      </c>
      <c r="Q80" s="36">
        <v>38.054392749942267</v>
      </c>
      <c r="R80" s="38">
        <v>0</v>
      </c>
      <c r="S80" s="38">
        <v>0</v>
      </c>
      <c r="T80" s="37">
        <f>SUMPRODUCT(LTA!J80:AN80,LTA!J$101:AN$101,LTA!J$103:AN$103)</f>
        <v>19.54</v>
      </c>
      <c r="U80" s="37">
        <f>SUMPRODUCT(LTA!J80:AN80,LTA!J$102:AN$102,LTA!J$103:AN$103)</f>
        <v>48.31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350.04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16.134688329989867</v>
      </c>
      <c r="AD80">
        <f t="shared" si="4"/>
        <v>1476.897354258462</v>
      </c>
      <c r="AE80">
        <f>'IDT-1'!B80</f>
        <v>0</v>
      </c>
      <c r="AF80" s="24"/>
      <c r="AG80">
        <f t="shared" si="5"/>
        <v>1476.897354258462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111.62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958.29367679038239</v>
      </c>
      <c r="P81" s="36">
        <v>117.39</v>
      </c>
      <c r="Q81" s="36">
        <v>38.054392749942267</v>
      </c>
      <c r="R81" s="38">
        <v>0</v>
      </c>
      <c r="S81" s="38">
        <v>0</v>
      </c>
      <c r="T81" s="37">
        <f>SUMPRODUCT(LTA!J81:AN81,LTA!J$101:AN$101,LTA!J$103:AN$103)</f>
        <v>18.59</v>
      </c>
      <c r="U81" s="37">
        <f>SUMPRODUCT(LTA!J81:AN81,LTA!J$102:AN$102,LTA!J$103:AN$103)</f>
        <v>48.930000000000007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408.26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16.861358033651072</v>
      </c>
      <c r="AD81">
        <f t="shared" si="4"/>
        <v>1450.2045977771122</v>
      </c>
      <c r="AE81">
        <f>'IDT-1'!B81</f>
        <v>0</v>
      </c>
      <c r="AF81" s="24"/>
      <c r="AG81">
        <f t="shared" si="5"/>
        <v>1450.2045977771122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-56</v>
      </c>
      <c r="AM81" s="34">
        <f>RTM_PXI!H81</f>
        <v>0</v>
      </c>
      <c r="AN81" s="34">
        <f>RTM_PXI!N81</f>
        <v>0</v>
      </c>
      <c r="AO81" s="148">
        <f>GDAM_IEX!H81</f>
        <v>7.59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111.62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947.44614778584435</v>
      </c>
      <c r="P82" s="36">
        <v>117.39</v>
      </c>
      <c r="Q82" s="36">
        <v>38.054392749942267</v>
      </c>
      <c r="R82" s="38">
        <v>0</v>
      </c>
      <c r="S82" s="38">
        <v>0</v>
      </c>
      <c r="T82" s="37">
        <f>SUMPRODUCT(LTA!J82:AN82,LTA!J$101:AN$101,LTA!J$103:AN$103)</f>
        <v>18.850000000000001</v>
      </c>
      <c r="U82" s="37">
        <f>SUMPRODUCT(LTA!J82:AN82,LTA!J$102:AN$102,LTA!J$103:AN$103)</f>
        <v>49.56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337.58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16.266262373716057</v>
      </c>
      <c r="AD82">
        <f t="shared" si="4"/>
        <v>1436.1921644325089</v>
      </c>
      <c r="AE82">
        <f>'IDT-1'!B82</f>
        <v>0</v>
      </c>
      <c r="AF82" s="24"/>
      <c r="AG82">
        <f t="shared" si="5"/>
        <v>1436.1921644325089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-28</v>
      </c>
      <c r="AM82" s="34">
        <f>RTM_PXI!H82</f>
        <v>0</v>
      </c>
      <c r="AN82" s="34">
        <f>RTM_PXI!N82</f>
        <v>0</v>
      </c>
      <c r="AO82" s="148">
        <f>GDAM_IEX!H82</f>
        <v>45.62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16.149286270438619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943.18536886898175</v>
      </c>
      <c r="P83" s="36">
        <v>117.39</v>
      </c>
      <c r="Q83" s="36">
        <v>38.054392749942267</v>
      </c>
      <c r="R83" s="38">
        <v>0</v>
      </c>
      <c r="S83" s="38">
        <v>0</v>
      </c>
      <c r="T83" s="37">
        <f>SUMPRODUCT(LTA!J83:AN83,LTA!J$101:AN$101,LTA!J$103:AN$103)</f>
        <v>18.86</v>
      </c>
      <c r="U83" s="37">
        <f>SUMPRODUCT(LTA!J83:AN83,LTA!J$102:AN$102,LTA!J$103:AN$103)</f>
        <v>49.95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364.95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15.810224676316631</v>
      </c>
      <c r="AD83">
        <f t="shared" si="4"/>
        <v>1422.5274232130459</v>
      </c>
      <c r="AE83">
        <f>'IDT-1'!B83</f>
        <v>0</v>
      </c>
      <c r="AF83" s="24"/>
      <c r="AG83">
        <f t="shared" si="5"/>
        <v>1422.5274232130459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926.89125275669039</v>
      </c>
      <c r="P84" s="36">
        <v>117.39</v>
      </c>
      <c r="Q84" s="36">
        <v>38.054392749942267</v>
      </c>
      <c r="R84" s="38">
        <v>0</v>
      </c>
      <c r="S84" s="38">
        <v>0</v>
      </c>
      <c r="T84" s="37">
        <f>SUMPRODUCT(LTA!J84:AN84,LTA!J$101:AN$101,LTA!J$103:AN$103)</f>
        <v>19.25</v>
      </c>
      <c r="U84" s="37">
        <f>SUMPRODUCT(LTA!J84:AN84,LTA!J$102:AN$102,LTA!J$103:AN$103)</f>
        <v>50.67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377.44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15.906190309121834</v>
      </c>
      <c r="AD84">
        <f t="shared" si="4"/>
        <v>1405.7373414679496</v>
      </c>
      <c r="AE84">
        <f>'IDT-1'!B84</f>
        <v>0</v>
      </c>
      <c r="AF84" s="24"/>
      <c r="AG84">
        <f t="shared" si="5"/>
        <v>1405.7373414679496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15.259184232137969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914.08455885669036</v>
      </c>
      <c r="P85" s="36">
        <v>117.39</v>
      </c>
      <c r="Q85" s="36">
        <v>38.054392749942267</v>
      </c>
      <c r="R85" s="38">
        <v>0</v>
      </c>
      <c r="S85" s="38">
        <v>0</v>
      </c>
      <c r="T85" s="37">
        <f>SUMPRODUCT(LTA!J85:AN85,LTA!J$101:AN$101,LTA!J$103:AN$103)</f>
        <v>21.78</v>
      </c>
      <c r="U85" s="37">
        <f>SUMPRODUCT(LTA!J85:AN85,LTA!J$102:AN$102,LTA!J$103:AN$103)</f>
        <v>50.27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359.18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15.553991330541438</v>
      </c>
      <c r="AD85">
        <f>SUM(B85:AB85,AI85:AT85)-AC85</f>
        <v>1388.2627445082292</v>
      </c>
      <c r="AE85">
        <f>'IDT-1'!B85</f>
        <v>0</v>
      </c>
      <c r="AF85" s="24"/>
      <c r="AG85">
        <f t="shared" si="5"/>
        <v>1388.2627445082292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15.259184232137969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912.45737716748431</v>
      </c>
      <c r="P86" s="36">
        <v>117.39</v>
      </c>
      <c r="Q86" s="36">
        <v>38.054392749942267</v>
      </c>
      <c r="R86" s="38">
        <v>0</v>
      </c>
      <c r="S86" s="38">
        <v>0</v>
      </c>
      <c r="T86" s="37">
        <f>SUMPRODUCT(LTA!J86:AN86,LTA!J$101:AN$101,LTA!J$103:AN$103)</f>
        <v>23.32</v>
      </c>
      <c r="U86" s="37">
        <f>SUMPRODUCT(LTA!J86:AN86,LTA!J$102:AN$102,LTA!J$103:AN$103)</f>
        <v>50.5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339.02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15.402789319801885</v>
      </c>
      <c r="AD86">
        <f t="shared" si="4"/>
        <v>1366.3967648297626</v>
      </c>
      <c r="AE86">
        <f>'IDT-1'!B86</f>
        <v>0</v>
      </c>
      <c r="AF86" s="24"/>
      <c r="AG86">
        <f t="shared" si="5"/>
        <v>1366.3967648297626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-12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913.59205529503959</v>
      </c>
      <c r="P87" s="36">
        <v>117.39</v>
      </c>
      <c r="Q87" s="36">
        <v>38.054392749942267</v>
      </c>
      <c r="R87" s="38">
        <v>0</v>
      </c>
      <c r="S87" s="38">
        <v>0</v>
      </c>
      <c r="T87" s="37">
        <f>SUMPRODUCT(LTA!J87:AN87,LTA!J$101:AN$101,LTA!J$103:AN$103)</f>
        <v>25.909999999999997</v>
      </c>
      <c r="U87" s="37">
        <f>SUMPRODUCT(LTA!J87:AN87,LTA!J$102:AN$102,LTA!J$103:AN$103)</f>
        <v>51.39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310.20999999999998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15.018400177571236</v>
      </c>
      <c r="AD87">
        <f t="shared" si="4"/>
        <v>1345.1221956943766</v>
      </c>
      <c r="AE87">
        <f>'IDT-1'!B87</f>
        <v>0</v>
      </c>
      <c r="AF87" s="24"/>
      <c r="AG87">
        <f t="shared" si="5"/>
        <v>1345.1221956943766</v>
      </c>
      <c r="AI87" s="34">
        <f>PXIL!H87</f>
        <v>0</v>
      </c>
      <c r="AJ87" s="34">
        <f>PXIL!N87</f>
        <v>0</v>
      </c>
      <c r="AK87" s="34">
        <f>RTM_IEX!H87</f>
        <v>10.56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913.59739428909768</v>
      </c>
      <c r="P88" s="36">
        <v>117.39</v>
      </c>
      <c r="Q88" s="36">
        <v>38.049999999999997</v>
      </c>
      <c r="R88" s="38">
        <v>0</v>
      </c>
      <c r="S88" s="38">
        <v>0</v>
      </c>
      <c r="T88" s="37">
        <f>SUMPRODUCT(LTA!J88:AN88,LTA!J$101:AN$101,LTA!J$103:AN$103)</f>
        <v>27.08</v>
      </c>
      <c r="U88" s="37">
        <f>SUMPRODUCT(LTA!J88:AN88,LTA!J$102:AN$102,LTA!J$103:AN$103)</f>
        <v>52.68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281.39999999999998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14.777895344757059</v>
      </c>
      <c r="AD88">
        <f t="shared" si="4"/>
        <v>1316.7311728112174</v>
      </c>
      <c r="AE88">
        <f>'IDT-1'!B88</f>
        <v>0</v>
      </c>
      <c r="AF88" s="24"/>
      <c r="AG88">
        <f t="shared" si="5"/>
        <v>1316.7311728112174</v>
      </c>
      <c r="AI88" s="34">
        <f>PXIL!H88</f>
        <v>0</v>
      </c>
      <c r="AJ88" s="34">
        <f>PXIL!N88</f>
        <v>0</v>
      </c>
      <c r="AK88" s="34">
        <f>RTM_IEX!H88</f>
        <v>3.84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913.59546691806429</v>
      </c>
      <c r="P89" s="36">
        <v>117.39</v>
      </c>
      <c r="Q89" s="36">
        <v>38.049999999999997</v>
      </c>
      <c r="R89" s="38">
        <v>0</v>
      </c>
      <c r="S89" s="38">
        <v>0</v>
      </c>
      <c r="T89" s="37">
        <f>SUMPRODUCT(LTA!J89:AN89,LTA!J$101:AN$101,LTA!J$103:AN$103)</f>
        <v>26.75</v>
      </c>
      <c r="U89" s="37">
        <f>SUMPRODUCT(LTA!J89:AN89,LTA!J$102:AN$102,LTA!J$103:AN$103)</f>
        <v>54.92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253.54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14.595412416639492</v>
      </c>
      <c r="AD89">
        <f t="shared" si="4"/>
        <v>1279.121728368302</v>
      </c>
      <c r="AE89">
        <f>'IDT-1'!B89</f>
        <v>0</v>
      </c>
      <c r="AF89" s="24"/>
      <c r="AG89">
        <f t="shared" si="5"/>
        <v>1279.121728368302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903.2361221993342</v>
      </c>
      <c r="P90" s="36">
        <v>117.39</v>
      </c>
      <c r="Q90" s="36">
        <v>38.049999999999997</v>
      </c>
      <c r="R90" s="38">
        <v>0</v>
      </c>
      <c r="S90" s="38">
        <v>0</v>
      </c>
      <c r="T90" s="37">
        <f>SUMPRODUCT(LTA!J90:AN90,LTA!J$101:AN$101,LTA!J$103:AN$103)</f>
        <v>27.84</v>
      </c>
      <c r="U90" s="37">
        <f>SUMPRODUCT(LTA!J90:AN90,LTA!J$102:AN$102,LTA!J$103:AN$103)</f>
        <v>57.570000000000007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232.41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14.421616025076382</v>
      </c>
      <c r="AD90">
        <f t="shared" si="4"/>
        <v>1244.5461800411347</v>
      </c>
      <c r="AE90">
        <f>'IDT-1'!B90</f>
        <v>0</v>
      </c>
      <c r="AF90" s="24"/>
      <c r="AG90">
        <f t="shared" si="5"/>
        <v>1244.5461800411347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859.02486221791992</v>
      </c>
      <c r="P91" s="36">
        <v>117.39</v>
      </c>
      <c r="Q91" s="36">
        <v>38.049999999999997</v>
      </c>
      <c r="R91" s="38">
        <v>0</v>
      </c>
      <c r="S91" s="38">
        <v>0</v>
      </c>
      <c r="T91" s="37">
        <f>SUMPRODUCT(LTA!J91:AN91,LTA!J$101:AN$101,LTA!J$103:AN$103)</f>
        <v>28.56</v>
      </c>
      <c r="U91" s="37">
        <f>SUMPRODUCT(LTA!J91:AN91,LTA!J$102:AN$102,LTA!J$103:AN$103)</f>
        <v>59.81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308.29000000000002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15.714373980159488</v>
      </c>
      <c r="AD91">
        <f t="shared" si="4"/>
        <v>1197.7521621046374</v>
      </c>
      <c r="AE91">
        <f>'IDT-1'!B91</f>
        <v>0</v>
      </c>
      <c r="AF91" s="24"/>
      <c r="AG91">
        <f t="shared" si="5"/>
        <v>1197.7521621046374</v>
      </c>
      <c r="AI91" s="34">
        <f>PXIL!H91</f>
        <v>0</v>
      </c>
      <c r="AJ91" s="34">
        <f>PXIL!N91</f>
        <v>0</v>
      </c>
      <c r="AK91" s="34">
        <f>RTM_IEX!H91</f>
        <v>19.2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15.259184232137969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861.4167852810267</v>
      </c>
      <c r="P92" s="36">
        <v>117.39</v>
      </c>
      <c r="Q92" s="36">
        <v>38.049999999999997</v>
      </c>
      <c r="R92" s="38">
        <v>0</v>
      </c>
      <c r="S92" s="38">
        <v>0</v>
      </c>
      <c r="T92" s="37">
        <f>SUMPRODUCT(LTA!J92:AN92,LTA!J$101:AN$101,LTA!J$103:AN$103)</f>
        <v>29.33</v>
      </c>
      <c r="U92" s="37">
        <f>SUMPRODUCT(LTA!J92:AN92,LTA!J$102:AN$102,LTA!J$103:AN$103)</f>
        <v>62.81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254.5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15.314382133889586</v>
      </c>
      <c r="AD92">
        <f t="shared" si="4"/>
        <v>1150.534077014014</v>
      </c>
      <c r="AE92">
        <f>'IDT-1'!B92</f>
        <v>0</v>
      </c>
      <c r="AF92" s="24"/>
      <c r="AG92">
        <f t="shared" si="5"/>
        <v>1150.534077014014</v>
      </c>
      <c r="AI92" s="34">
        <f>PXIL!H92</f>
        <v>0</v>
      </c>
      <c r="AJ92" s="34">
        <f>PXIL!N92</f>
        <v>0</v>
      </c>
      <c r="AK92" s="34">
        <f>RTM_IEX!H92</f>
        <v>19.21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861.76275177010609</v>
      </c>
      <c r="P93" s="36">
        <v>117.38999999999999</v>
      </c>
      <c r="Q93" s="36">
        <v>38.049999999999997</v>
      </c>
      <c r="R93" s="38">
        <v>0</v>
      </c>
      <c r="S93" s="38">
        <v>0</v>
      </c>
      <c r="T93" s="37">
        <f>SUMPRODUCT(LTA!J93:AN93,LTA!J$101:AN$101,LTA!J$103:AN$103)</f>
        <v>30.36</v>
      </c>
      <c r="U93" s="37">
        <f>SUMPRODUCT(LTA!J93:AN93,LTA!J$102:AN$102,LTA!J$103:AN$103)</f>
        <v>67.58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209.36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14.879991560389874</v>
      </c>
      <c r="AD93">
        <f t="shared" si="4"/>
        <v>1087.2044771292938</v>
      </c>
      <c r="AE93">
        <f>'IDT-1'!B93</f>
        <v>0</v>
      </c>
      <c r="AF93" s="24"/>
      <c r="AG93">
        <f t="shared" si="5"/>
        <v>1087.2044771292938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852.7324399930236</v>
      </c>
      <c r="P94" s="36">
        <v>117.38999999999999</v>
      </c>
      <c r="Q94" s="36">
        <v>38.049999999999997</v>
      </c>
      <c r="R94" s="38">
        <v>0</v>
      </c>
      <c r="S94" s="38">
        <v>0</v>
      </c>
      <c r="T94" s="37">
        <f>SUMPRODUCT(LTA!J94:AN94,LTA!J$101:AN$101,LTA!J$103:AN$103)</f>
        <v>32.33</v>
      </c>
      <c r="U94" s="37">
        <f>SUMPRODUCT(LTA!J94:AN94,LTA!J$102:AN$102,LTA!J$103:AN$103)</f>
        <v>69.930000000000007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170.95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14.568607887811718</v>
      </c>
      <c r="AD94">
        <f t="shared" si="4"/>
        <v>1038.3955490247897</v>
      </c>
      <c r="AE94">
        <f>'IDT-1'!B94</f>
        <v>0</v>
      </c>
      <c r="AF94" s="24"/>
      <c r="AG94">
        <f t="shared" si="5"/>
        <v>1038.3955490247897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-12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840.43766385648235</v>
      </c>
      <c r="P95" s="36">
        <v>117.38999999999999</v>
      </c>
      <c r="Q95" s="36">
        <v>38.049999999999997</v>
      </c>
      <c r="R95" s="38">
        <v>0</v>
      </c>
      <c r="S95" s="38">
        <v>0</v>
      </c>
      <c r="T95" s="37">
        <f>SUMPRODUCT(LTA!J95:AN95,LTA!J$101:AN$101,LTA!J$103:AN$103)</f>
        <v>32.96</v>
      </c>
      <c r="U95" s="37">
        <f>SUMPRODUCT(LTA!J95:AN95,LTA!J$102:AN$102,LTA!J$103:AN$103)</f>
        <v>70.47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73.95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13.108500200697204</v>
      </c>
      <c r="AD95">
        <f t="shared" si="4"/>
        <v>1000.6008805753631</v>
      </c>
      <c r="AE95">
        <f>'IDT-1'!B95</f>
        <v>0</v>
      </c>
      <c r="AF95" s="24"/>
      <c r="AG95">
        <f t="shared" si="5"/>
        <v>1000.6008805753631</v>
      </c>
      <c r="AI95" s="34">
        <f>PXIL!H95</f>
        <v>0</v>
      </c>
      <c r="AJ95" s="34">
        <f>PXIL!N95</f>
        <v>0</v>
      </c>
      <c r="AK95" s="34">
        <f>RTM_IEX!H95</f>
        <v>1.92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849.49948534761552</v>
      </c>
      <c r="P96" s="36">
        <v>117.38999999999999</v>
      </c>
      <c r="Q96" s="36">
        <v>38.049999999999997</v>
      </c>
      <c r="R96" s="38">
        <v>0</v>
      </c>
      <c r="S96" s="38">
        <v>0</v>
      </c>
      <c r="T96" s="37">
        <f>SUMPRODUCT(LTA!J96:AN96,LTA!J$101:AN$101,LTA!J$103:AN$103)</f>
        <v>33.46</v>
      </c>
      <c r="U96" s="37">
        <f>SUMPRODUCT(LTA!J96:AN96,LTA!J$102:AN$102,LTA!J$103:AN$103)</f>
        <v>71.989999999999995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28.81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12.830475501222722</v>
      </c>
      <c r="AD96">
        <f>SUM(B96:AB96,AI96:AT96)-AC96</f>
        <v>967.78072676597083</v>
      </c>
      <c r="AE96">
        <f>'IDT-1'!B96</f>
        <v>0</v>
      </c>
      <c r="AF96" s="24"/>
      <c r="AG96">
        <f t="shared" si="5"/>
        <v>967.78072676597083</v>
      </c>
      <c r="AI96" s="34">
        <f>PXIL!H96</f>
        <v>0</v>
      </c>
      <c r="AJ96" s="34">
        <f>PXIL!N96</f>
        <v>0</v>
      </c>
      <c r="AK96" s="34">
        <f>RTM_IEX!H96</f>
        <v>2.88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807.57657929712184</v>
      </c>
      <c r="P97" s="36">
        <v>117.38999999999999</v>
      </c>
      <c r="Q97" s="36">
        <v>38.049999999999997</v>
      </c>
      <c r="R97" s="38">
        <v>0</v>
      </c>
      <c r="S97" s="38">
        <v>0</v>
      </c>
      <c r="T97" s="37">
        <f>SUMPRODUCT(LTA!J97:AN97,LTA!J$101:AN$101,LTA!J$103:AN$103)</f>
        <v>34.270000000000003</v>
      </c>
      <c r="U97" s="37">
        <f>SUMPRODUCT(LTA!J97:AN97,LTA!J$102:AN$102,LTA!J$103:AN$103)</f>
        <v>73.459999999999994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12.307519509922578</v>
      </c>
      <c r="AD97">
        <f t="shared" si="4"/>
        <v>887.9707767067772</v>
      </c>
      <c r="AE97">
        <f>'IDT-1'!B97</f>
        <v>35</v>
      </c>
      <c r="AF97" s="24"/>
      <c r="AG97">
        <f t="shared" si="5"/>
        <v>922.9707767067772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750.73339163203275</v>
      </c>
      <c r="P98" s="36">
        <v>117.38999999999999</v>
      </c>
      <c r="Q98" s="36">
        <v>38.049999999999997</v>
      </c>
      <c r="R98" s="38">
        <v>0</v>
      </c>
      <c r="S98" s="38">
        <v>0</v>
      </c>
      <c r="T98" s="37">
        <f>SUMPRODUCT(LTA!J98:AN98,LTA!J$101:AN$101,LTA!J$103:AN$103)</f>
        <v>35.22</v>
      </c>
      <c r="U98" s="37">
        <f>SUMPRODUCT(LTA!J98:AN98,LTA!J$102:AN$102,LTA!J$103:AN$103)</f>
        <v>75.069999999999993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11.82612726036116</v>
      </c>
      <c r="AD98">
        <f t="shared" si="4"/>
        <v>837.16898129124945</v>
      </c>
      <c r="AE98">
        <f>'IDT-1'!B98</f>
        <v>43</v>
      </c>
      <c r="AF98" s="24"/>
      <c r="AG98">
        <f t="shared" si="5"/>
        <v>880.16898129124945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0.25577488999999987</v>
      </c>
      <c r="E99">
        <f t="shared" si="6"/>
        <v>0.36286016236968299</v>
      </c>
      <c r="F99">
        <f t="shared" si="6"/>
        <v>0</v>
      </c>
      <c r="G99">
        <f t="shared" si="6"/>
        <v>3.2232593582887693E-3</v>
      </c>
      <c r="H99">
        <f t="shared" si="6"/>
        <v>0</v>
      </c>
      <c r="I99">
        <f t="shared" si="6"/>
        <v>2.3206376172596821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21.105654509156402</v>
      </c>
      <c r="P99" s="36">
        <f t="shared" si="6"/>
        <v>2.7693238008067005</v>
      </c>
      <c r="Q99" s="36">
        <f t="shared" si="6"/>
        <v>0.86147912536792559</v>
      </c>
      <c r="R99" s="38">
        <f t="shared" si="6"/>
        <v>0.42362880286360632</v>
      </c>
      <c r="S99" s="38">
        <f t="shared" si="6"/>
        <v>0</v>
      </c>
      <c r="T99" s="37">
        <f t="shared" si="6"/>
        <v>3.6727299999999996</v>
      </c>
      <c r="U99" s="37">
        <f t="shared" si="6"/>
        <v>1.2912000000000006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2.5050050000000006</v>
      </c>
      <c r="Z99" s="34">
        <f t="shared" si="6"/>
        <v>0</v>
      </c>
      <c r="AA99" s="75">
        <f t="shared" si="6"/>
        <v>1.1207349999999987</v>
      </c>
      <c r="AB99" s="75">
        <f t="shared" si="6"/>
        <v>-6.2979999999999965</v>
      </c>
      <c r="AC99">
        <f t="shared" si="6"/>
        <v>0.37174191250969646</v>
      </c>
      <c r="AD99">
        <f t="shared" si="6"/>
        <v>31.182110254672601</v>
      </c>
      <c r="AE99">
        <f t="shared" si="6"/>
        <v>0.27058700000000002</v>
      </c>
      <c r="AG99">
        <f t="shared" si="6"/>
        <v>31.4526972546726</v>
      </c>
      <c r="AI99">
        <f t="shared" si="6"/>
        <v>0</v>
      </c>
      <c r="AJ99">
        <f t="shared" si="6"/>
        <v>0</v>
      </c>
      <c r="AK99">
        <f t="shared" si="6"/>
        <v>0.75679999999999992</v>
      </c>
      <c r="AL99">
        <f t="shared" si="6"/>
        <v>-0.27074999999999999</v>
      </c>
      <c r="AM99">
        <f t="shared" si="6"/>
        <v>0</v>
      </c>
      <c r="AN99">
        <f t="shared" si="6"/>
        <v>0</v>
      </c>
      <c r="AO99">
        <f t="shared" si="6"/>
        <v>0.18154250000000002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0.49200749999999982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5.8324999999999996</v>
      </c>
      <c r="E3">
        <f>GT_NG!Q3</f>
        <v>8.3559813851628792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592.61388105836659</v>
      </c>
      <c r="P3" s="36">
        <v>53.78</v>
      </c>
      <c r="Q3" s="36">
        <v>10.561875999289395</v>
      </c>
      <c r="R3" s="38">
        <v>0</v>
      </c>
      <c r="S3" s="38">
        <v>0</v>
      </c>
      <c r="T3" s="37">
        <f>SUMPRODUCT(LTA!J3:AN3,LTA!J$101:AN$101,LTA!J$104:AN$104)</f>
        <v>15</v>
      </c>
      <c r="U3" s="37">
        <f>SUMPRODUCT(LTA!J3:AN3,LTA!J$102:AN$102,LTA!J$104:AN$104)</f>
        <v>54.86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-80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10.054901576296039</v>
      </c>
      <c r="AD3">
        <f>SUM(B3:AB3,AI3:AT3)-AC3</f>
        <v>374.22933686652289</v>
      </c>
      <c r="AE3">
        <f>'IDT-1'!C3</f>
        <v>0</v>
      </c>
      <c r="AF3" s="24"/>
      <c r="AG3">
        <f>SUM(AD3:AF3)</f>
        <v>374.22933686652289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8.3559813851628792</v>
      </c>
      <c r="F4">
        <f>GT_Spot!Q4</f>
        <v>0</v>
      </c>
      <c r="G4">
        <f>PPCL_NG!Q4</f>
        <v>2.3590909090909093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590.75283377151231</v>
      </c>
      <c r="P4" s="36">
        <v>54.74</v>
      </c>
      <c r="Q4" s="36">
        <v>10.561875999289395</v>
      </c>
      <c r="R4" s="38">
        <v>0</v>
      </c>
      <c r="S4" s="38">
        <v>0</v>
      </c>
      <c r="T4" s="37">
        <f>SUMPRODUCT(LTA!J4:AN4,LTA!J$101:AN$101,LTA!J$104:AN$104)</f>
        <v>15</v>
      </c>
      <c r="U4" s="37">
        <f>SUMPRODUCT(LTA!J4:AN4,LTA!J$102:AN$102,LTA!J$104:AN$104)</f>
        <v>54.86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-95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10.199779403832494</v>
      </c>
      <c r="AD4">
        <f t="shared" ref="AD4:AD67" si="1">SUM(B4:AB4,AI4:AT4)-AC4</f>
        <v>361.20475209411973</v>
      </c>
      <c r="AE4">
        <f>'IDT-1'!C4</f>
        <v>0</v>
      </c>
      <c r="AF4" s="24"/>
      <c r="AG4">
        <f t="shared" ref="AG4:AG67" si="2">SUM(AD4:AF4)</f>
        <v>361.20475209411973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8.3559813851628792</v>
      </c>
      <c r="F5">
        <f>GT_Spot!Q5</f>
        <v>0</v>
      </c>
      <c r="G5">
        <f>PPCL_NG!Q5</f>
        <v>3.6359239598278337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595.55195337391228</v>
      </c>
      <c r="P5" s="36">
        <v>52.82</v>
      </c>
      <c r="Q5" s="36">
        <v>10.561875999289395</v>
      </c>
      <c r="R5" s="38">
        <v>0</v>
      </c>
      <c r="S5" s="38">
        <v>0</v>
      </c>
      <c r="T5" s="37">
        <f>SUMPRODUCT(LTA!J5:AN5,LTA!J$101:AN$101,LTA!J$104:AN$104)</f>
        <v>15</v>
      </c>
      <c r="U5" s="37">
        <f>SUMPRODUCT(LTA!J5:AN5,LTA!J$102:AN$102,LTA!J$104:AN$104)</f>
        <v>54.86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-110</v>
      </c>
      <c r="AA5" s="75">
        <f>STOA!I5</f>
        <v>0</v>
      </c>
      <c r="AB5" s="75">
        <f>-STOA!O5</f>
        <v>-324.64999999999998</v>
      </c>
      <c r="AC5">
        <f t="shared" si="0"/>
        <v>10.36175677199218</v>
      </c>
      <c r="AD5">
        <f t="shared" si="1"/>
        <v>350.19872737909691</v>
      </c>
      <c r="AE5">
        <f>'IDT-1'!C5</f>
        <v>0</v>
      </c>
      <c r="AF5" s="24"/>
      <c r="AG5">
        <f t="shared" si="2"/>
        <v>350.19872737909691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8.3559813851628792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595.55195337391228</v>
      </c>
      <c r="P6" s="36">
        <v>52.82</v>
      </c>
      <c r="Q6" s="36">
        <v>10.561875999289395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54.86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-125</v>
      </c>
      <c r="AA6" s="75">
        <f>STOA!I6</f>
        <v>0</v>
      </c>
      <c r="AB6" s="75">
        <f>-STOA!O6</f>
        <v>-324.64999999999998</v>
      </c>
      <c r="AC6">
        <f t="shared" si="0"/>
        <v>10.458282376602963</v>
      </c>
      <c r="AD6">
        <f t="shared" si="1"/>
        <v>331.46627781465838</v>
      </c>
      <c r="AE6">
        <f>'IDT-1'!C6</f>
        <v>0</v>
      </c>
      <c r="AF6" s="24"/>
      <c r="AG6">
        <f t="shared" si="2"/>
        <v>331.46627781465838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8.3559813851628792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593.12350503827452</v>
      </c>
      <c r="P7" s="36">
        <v>52.82</v>
      </c>
      <c r="Q7" s="36">
        <v>10.561875999289395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54.86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-135</v>
      </c>
      <c r="AA7" s="75">
        <f>STOA!I7</f>
        <v>0</v>
      </c>
      <c r="AB7" s="75">
        <f>-STOA!O7</f>
        <v>-324.64999999999998</v>
      </c>
      <c r="AC7">
        <f t="shared" si="0"/>
        <v>10.522594987832498</v>
      </c>
      <c r="AD7">
        <f t="shared" si="1"/>
        <v>318.97351686779103</v>
      </c>
      <c r="AE7">
        <f>'IDT-1'!C7</f>
        <v>0</v>
      </c>
      <c r="AF7" s="24"/>
      <c r="AG7">
        <f t="shared" si="2"/>
        <v>318.97351686779103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8.3559813851628792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592.63125204875621</v>
      </c>
      <c r="P8" s="36">
        <v>52.82</v>
      </c>
      <c r="Q8" s="36">
        <v>10.561875999289395</v>
      </c>
      <c r="R8" s="38">
        <v>0</v>
      </c>
      <c r="S8" s="38">
        <v>0</v>
      </c>
      <c r="T8" s="37">
        <f>SUMPRODUCT(LTA!J8:AN8,LTA!J$101:AN$101,LTA!J$104:AN$104)</f>
        <v>15.07</v>
      </c>
      <c r="U8" s="37">
        <f>SUMPRODUCT(LTA!J8:AN8,LTA!J$102:AN$102,LTA!J$104:AN$104)</f>
        <v>54.86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-140</v>
      </c>
      <c r="AA8" s="75">
        <f>STOA!I8</f>
        <v>0</v>
      </c>
      <c r="AB8" s="75">
        <f>-STOA!O8</f>
        <v>-324.64999999999998</v>
      </c>
      <c r="AC8">
        <f t="shared" si="0"/>
        <v>10.561403851344988</v>
      </c>
      <c r="AD8">
        <f t="shared" si="1"/>
        <v>313.51245501476029</v>
      </c>
      <c r="AE8">
        <f>'IDT-1'!C8</f>
        <v>0</v>
      </c>
      <c r="AF8" s="24"/>
      <c r="AG8">
        <f t="shared" si="2"/>
        <v>313.51245501476029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8.3559813851628792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576.00307123781931</v>
      </c>
      <c r="P9" s="36">
        <v>33.61</v>
      </c>
      <c r="Q9" s="36">
        <v>10.57</v>
      </c>
      <c r="R9" s="38">
        <v>0</v>
      </c>
      <c r="S9" s="38">
        <v>0</v>
      </c>
      <c r="T9" s="37">
        <f>SUMPRODUCT(LTA!J9:AN9,LTA!J$101:AN$101,LTA!J$104:AN$104)</f>
        <v>15.18</v>
      </c>
      <c r="U9" s="37">
        <f>SUMPRODUCT(LTA!J9:AN9,LTA!J$102:AN$102,LTA!J$104:AN$104)</f>
        <v>54.86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-114</v>
      </c>
      <c r="AA9" s="75">
        <f>STOA!I9</f>
        <v>0</v>
      </c>
      <c r="AB9" s="75">
        <f>-STOA!O9</f>
        <v>-324.64999999999998</v>
      </c>
      <c r="AC9">
        <f t="shared" si="0"/>
        <v>10.04110527329197</v>
      </c>
      <c r="AD9">
        <f t="shared" si="1"/>
        <v>304.3126967825869</v>
      </c>
      <c r="AE9">
        <f>'IDT-1'!C9</f>
        <v>0</v>
      </c>
      <c r="AF9" s="24"/>
      <c r="AG9">
        <f t="shared" si="2"/>
        <v>304.3126967825869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8.3559813851628792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576.00307123781931</v>
      </c>
      <c r="P10" s="36">
        <v>33.61</v>
      </c>
      <c r="Q10" s="36">
        <v>10.57</v>
      </c>
      <c r="R10" s="38">
        <v>0</v>
      </c>
      <c r="S10" s="38">
        <v>0</v>
      </c>
      <c r="T10" s="37">
        <f>SUMPRODUCT(LTA!J10:AN10,LTA!J$101:AN$101,LTA!J$104:AN$104)</f>
        <v>15.22</v>
      </c>
      <c r="U10" s="37">
        <f>SUMPRODUCT(LTA!J10:AN10,LTA!J$102:AN$102,LTA!J$104:AN$104)</f>
        <v>54.86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-124</v>
      </c>
      <c r="AA10" s="75">
        <f>STOA!I10</f>
        <v>0</v>
      </c>
      <c r="AB10" s="75">
        <f>-STOA!O10</f>
        <v>-324.64999999999998</v>
      </c>
      <c r="AC10">
        <f t="shared" si="0"/>
        <v>10.126152850540862</v>
      </c>
      <c r="AD10">
        <f t="shared" si="1"/>
        <v>294.2676492053381</v>
      </c>
      <c r="AE10">
        <f>'IDT-1'!C10</f>
        <v>0</v>
      </c>
      <c r="AF10" s="24"/>
      <c r="AG10">
        <f t="shared" si="2"/>
        <v>294.2676492053381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569.28257978167755</v>
      </c>
      <c r="P11" s="36">
        <v>33.61</v>
      </c>
      <c r="Q11" s="36">
        <v>10.57</v>
      </c>
      <c r="R11" s="38">
        <v>0</v>
      </c>
      <c r="S11" s="38">
        <v>0</v>
      </c>
      <c r="T11" s="37">
        <f>SUMPRODUCT(LTA!J11:AN11,LTA!J$101:AN$101,LTA!J$104:AN$104)</f>
        <v>26.81</v>
      </c>
      <c r="U11" s="37">
        <f>SUMPRODUCT(LTA!J11:AN11,LTA!J$102:AN$102,LTA!J$104:AN$104)</f>
        <v>54.86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-125</v>
      </c>
      <c r="AA11" s="75">
        <f>STOA!I11</f>
        <v>0</v>
      </c>
      <c r="AB11" s="75">
        <f>-STOA!O11</f>
        <v>-324.64999999999998</v>
      </c>
      <c r="AC11">
        <f t="shared" si="0"/>
        <v>10.177544063257304</v>
      </c>
      <c r="AD11">
        <f t="shared" si="1"/>
        <v>298.32578834875892</v>
      </c>
      <c r="AE11">
        <f>'IDT-1'!C11</f>
        <v>0</v>
      </c>
      <c r="AF11" s="24"/>
      <c r="AG11">
        <f t="shared" si="2"/>
        <v>298.32578834875892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573.12281974452867</v>
      </c>
      <c r="P12" s="36">
        <v>33.61</v>
      </c>
      <c r="Q12" s="36">
        <v>10.57</v>
      </c>
      <c r="R12" s="38">
        <v>0</v>
      </c>
      <c r="S12" s="38">
        <v>0</v>
      </c>
      <c r="T12" s="37">
        <f>SUMPRODUCT(LTA!J12:AN12,LTA!J$101:AN$101,LTA!J$104:AN$104)</f>
        <v>26.14</v>
      </c>
      <c r="U12" s="37">
        <f>SUMPRODUCT(LTA!J12:AN12,LTA!J$102:AN$102,LTA!J$104:AN$104)</f>
        <v>54.86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-125</v>
      </c>
      <c r="AA12" s="75">
        <f>STOA!I12</f>
        <v>0</v>
      </c>
      <c r="AB12" s="75">
        <f>-STOA!O12</f>
        <v>-324.64999999999998</v>
      </c>
      <c r="AC12">
        <f t="shared" si="0"/>
        <v>10.204174078945254</v>
      </c>
      <c r="AD12">
        <f t="shared" si="1"/>
        <v>301.46939829592213</v>
      </c>
      <c r="AE12">
        <f>'IDT-1'!C12</f>
        <v>0</v>
      </c>
      <c r="AF12" s="24"/>
      <c r="AG12">
        <f t="shared" si="2"/>
        <v>301.46939829592213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587.98175456767456</v>
      </c>
      <c r="P13" s="36">
        <v>33.61</v>
      </c>
      <c r="Q13" s="36">
        <v>10.57</v>
      </c>
      <c r="R13" s="38">
        <v>0</v>
      </c>
      <c r="S13" s="38">
        <v>0</v>
      </c>
      <c r="T13" s="37">
        <f>SUMPRODUCT(LTA!J13:AN13,LTA!J$101:AN$101,LTA!J$104:AN$104)</f>
        <v>25.77</v>
      </c>
      <c r="U13" s="37">
        <f>SUMPRODUCT(LTA!J13:AN13,LTA!J$102:AN$102,LTA!J$104:AN$104)</f>
        <v>54.86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-145</v>
      </c>
      <c r="AA13" s="75">
        <f>STOA!I13</f>
        <v>0</v>
      </c>
      <c r="AB13" s="75">
        <f>-STOA!O13</f>
        <v>-324.64999999999998</v>
      </c>
      <c r="AC13">
        <f t="shared" si="0"/>
        <v>10.495304285957461</v>
      </c>
      <c r="AD13">
        <f t="shared" si="1"/>
        <v>295.66720291205581</v>
      </c>
      <c r="AE13">
        <f>'IDT-1'!C13</f>
        <v>0</v>
      </c>
      <c r="AF13" s="24"/>
      <c r="AG13">
        <f t="shared" si="2"/>
        <v>295.66720291205581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587.98175456767456</v>
      </c>
      <c r="P14" s="36">
        <v>33.61</v>
      </c>
      <c r="Q14" s="36">
        <v>10.57</v>
      </c>
      <c r="R14" s="38">
        <v>0</v>
      </c>
      <c r="S14" s="38">
        <v>0</v>
      </c>
      <c r="T14" s="37">
        <f>SUMPRODUCT(LTA!J14:AN14,LTA!J$101:AN$101,LTA!J$104:AN$104)</f>
        <v>25.28</v>
      </c>
      <c r="U14" s="37">
        <f>SUMPRODUCT(LTA!J14:AN14,LTA!J$102:AN$102,LTA!J$104:AN$104)</f>
        <v>54.86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-150</v>
      </c>
      <c r="AA14" s="75">
        <f>STOA!I14</f>
        <v>0</v>
      </c>
      <c r="AB14" s="75">
        <f>-STOA!O14</f>
        <v>-324.64999999999998</v>
      </c>
      <c r="AC14">
        <f t="shared" si="0"/>
        <v>10.533544074581906</v>
      </c>
      <c r="AD14">
        <f t="shared" si="1"/>
        <v>290.13896312343132</v>
      </c>
      <c r="AE14">
        <f>'IDT-1'!C14</f>
        <v>0</v>
      </c>
      <c r="AF14" s="24"/>
      <c r="AG14">
        <f t="shared" si="2"/>
        <v>290.13896312343132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576.00307123781931</v>
      </c>
      <c r="P15" s="36">
        <v>33.61</v>
      </c>
      <c r="Q15" s="36">
        <v>10.57</v>
      </c>
      <c r="R15" s="38">
        <v>0</v>
      </c>
      <c r="S15" s="38">
        <v>0</v>
      </c>
      <c r="T15" s="37">
        <f>SUMPRODUCT(LTA!J15:AN15,LTA!J$101:AN$101,LTA!J$104:AN$104)</f>
        <v>24.81</v>
      </c>
      <c r="U15" s="37">
        <f>SUMPRODUCT(LTA!J15:AN15,LTA!J$102:AN$102,LTA!J$104:AN$104)</f>
        <v>54.86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-139</v>
      </c>
      <c r="AA15" s="75">
        <f>STOA!I15</f>
        <v>0</v>
      </c>
      <c r="AB15" s="75">
        <f>-STOA!O15</f>
        <v>-324.64999999999998</v>
      </c>
      <c r="AC15">
        <f t="shared" si="0"/>
        <v>10.335792399637342</v>
      </c>
      <c r="AD15">
        <f t="shared" si="1"/>
        <v>288.88803146852064</v>
      </c>
      <c r="AE15">
        <f>'IDT-1'!C15</f>
        <v>0</v>
      </c>
      <c r="AF15" s="24"/>
      <c r="AG15">
        <f t="shared" si="2"/>
        <v>288.88803146852064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576.00307123781931</v>
      </c>
      <c r="P16" s="36">
        <v>33.61</v>
      </c>
      <c r="Q16" s="36">
        <v>10.57</v>
      </c>
      <c r="R16" s="38">
        <v>0</v>
      </c>
      <c r="S16" s="38">
        <v>0</v>
      </c>
      <c r="T16" s="37">
        <f>SUMPRODUCT(LTA!J16:AN16,LTA!J$101:AN$101,LTA!J$104:AN$104)</f>
        <v>24.56</v>
      </c>
      <c r="U16" s="37">
        <f>SUMPRODUCT(LTA!J16:AN16,LTA!J$102:AN$102,LTA!J$104:AN$104)</f>
        <v>54.86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-134</v>
      </c>
      <c r="AA16" s="75">
        <f>STOA!I16</f>
        <v>0</v>
      </c>
      <c r="AB16" s="75">
        <f>-STOA!O16</f>
        <v>-324.64999999999998</v>
      </c>
      <c r="AC16">
        <f t="shared" si="0"/>
        <v>10.291336611012897</v>
      </c>
      <c r="AD16">
        <f t="shared" si="1"/>
        <v>293.68248725714506</v>
      </c>
      <c r="AE16">
        <f>'IDT-1'!C16</f>
        <v>0</v>
      </c>
      <c r="AF16" s="24"/>
      <c r="AG16">
        <f t="shared" si="2"/>
        <v>293.68248725714506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576.00307123781931</v>
      </c>
      <c r="P17" s="36">
        <v>33.61</v>
      </c>
      <c r="Q17" s="36">
        <v>10.57</v>
      </c>
      <c r="R17" s="38">
        <v>0</v>
      </c>
      <c r="S17" s="38">
        <v>0</v>
      </c>
      <c r="T17" s="37">
        <f>SUMPRODUCT(LTA!J17:AN17,LTA!J$101:AN$101,LTA!J$104:AN$104)</f>
        <v>24.48</v>
      </c>
      <c r="U17" s="37">
        <f>SUMPRODUCT(LTA!J17:AN17,LTA!J$102:AN$102,LTA!J$104:AN$104)</f>
        <v>54.86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-139</v>
      </c>
      <c r="AA17" s="75">
        <f>STOA!I17</f>
        <v>0</v>
      </c>
      <c r="AB17" s="75">
        <f>-STOA!O17</f>
        <v>-324.64999999999998</v>
      </c>
      <c r="AC17">
        <f t="shared" si="0"/>
        <v>10.333020399637343</v>
      </c>
      <c r="AD17">
        <f t="shared" si="1"/>
        <v>288.5608034685207</v>
      </c>
      <c r="AE17">
        <f>'IDT-1'!C17</f>
        <v>0</v>
      </c>
      <c r="AF17" s="24"/>
      <c r="AG17">
        <f t="shared" si="2"/>
        <v>288.5608034685207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576.00307123781931</v>
      </c>
      <c r="P18" s="36">
        <v>33.61</v>
      </c>
      <c r="Q18" s="36">
        <v>10.57</v>
      </c>
      <c r="R18" s="38">
        <v>0</v>
      </c>
      <c r="S18" s="38">
        <v>0</v>
      </c>
      <c r="T18" s="37">
        <f>SUMPRODUCT(LTA!J18:AN18,LTA!J$101:AN$101,LTA!J$104:AN$104)</f>
        <v>23.83</v>
      </c>
      <c r="U18" s="37">
        <f>SUMPRODUCT(LTA!J18:AN18,LTA!J$102:AN$102,LTA!J$104:AN$104)</f>
        <v>54.86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-139</v>
      </c>
      <c r="AA18" s="75">
        <f>STOA!I18</f>
        <v>0</v>
      </c>
      <c r="AB18" s="75">
        <f>-STOA!O18</f>
        <v>-324.64999999999998</v>
      </c>
      <c r="AC18">
        <f t="shared" si="0"/>
        <v>10.327560399637342</v>
      </c>
      <c r="AD18">
        <f t="shared" si="1"/>
        <v>287.91626346852075</v>
      </c>
      <c r="AE18">
        <f>'IDT-1'!C18</f>
        <v>0</v>
      </c>
      <c r="AF18" s="24"/>
      <c r="AG18">
        <f t="shared" si="2"/>
        <v>287.91626346852075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8.3559813851628792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576.96316761115361</v>
      </c>
      <c r="P19" s="36">
        <v>33.61</v>
      </c>
      <c r="Q19" s="36">
        <v>10.57</v>
      </c>
      <c r="R19" s="38">
        <v>0</v>
      </c>
      <c r="S19" s="38">
        <v>0</v>
      </c>
      <c r="T19" s="37">
        <f>SUMPRODUCT(LTA!J19:AN19,LTA!J$101:AN$101,LTA!J$104:AN$104)</f>
        <v>23.71</v>
      </c>
      <c r="U19" s="37">
        <f>SUMPRODUCT(LTA!J19:AN19,LTA!J$102:AN$102,LTA!J$104:AN$104)</f>
        <v>54.86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-144</v>
      </c>
      <c r="AA19" s="75">
        <f>STOA!I19</f>
        <v>0</v>
      </c>
      <c r="AB19" s="75">
        <f>-STOA!O19</f>
        <v>-324.64999999999998</v>
      </c>
      <c r="AC19">
        <f t="shared" si="0"/>
        <v>10.374956814574652</v>
      </c>
      <c r="AD19">
        <f t="shared" si="1"/>
        <v>283.4689416146386</v>
      </c>
      <c r="AE19">
        <f>'IDT-1'!C19</f>
        <v>0</v>
      </c>
      <c r="AF19" s="24"/>
      <c r="AG19">
        <f t="shared" si="2"/>
        <v>283.4689416146386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8.3559813851628792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592.63245773258689</v>
      </c>
      <c r="P20" s="36">
        <v>33.61</v>
      </c>
      <c r="Q20" s="36">
        <v>10.561875999289395</v>
      </c>
      <c r="R20" s="38">
        <v>0</v>
      </c>
      <c r="S20" s="38">
        <v>0</v>
      </c>
      <c r="T20" s="37">
        <f>SUMPRODUCT(LTA!J20:AN20,LTA!J$101:AN$101,LTA!J$104:AN$104)</f>
        <v>22.73</v>
      </c>
      <c r="U20" s="37">
        <f>SUMPRODUCT(LTA!J20:AN20,LTA!J$102:AN$102,LTA!J$104:AN$104)</f>
        <v>54.86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-150</v>
      </c>
      <c r="AA20" s="75">
        <f>STOA!I20</f>
        <v>0</v>
      </c>
      <c r="AB20" s="75">
        <f>-STOA!O20</f>
        <v>-324.64999999999998</v>
      </c>
      <c r="AC20">
        <f t="shared" si="0"/>
        <v>10.549105556338056</v>
      </c>
      <c r="AD20">
        <f t="shared" si="1"/>
        <v>291.97595899359783</v>
      </c>
      <c r="AE20">
        <f>'IDT-1'!C20</f>
        <v>0</v>
      </c>
      <c r="AF20" s="24"/>
      <c r="AG20">
        <f t="shared" si="2"/>
        <v>291.97595899359783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8.3559813851628792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594.10076342547109</v>
      </c>
      <c r="P21" s="36">
        <v>33.61</v>
      </c>
      <c r="Q21" s="36">
        <v>10.561875999289395</v>
      </c>
      <c r="R21" s="38">
        <v>0</v>
      </c>
      <c r="S21" s="38">
        <v>0</v>
      </c>
      <c r="T21" s="37">
        <f>SUMPRODUCT(LTA!J21:AN21,LTA!J$101:AN$101,LTA!J$104:AN$104)</f>
        <v>22.73</v>
      </c>
      <c r="U21" s="37">
        <f>SUMPRODUCT(LTA!J21:AN21,LTA!J$102:AN$102,LTA!J$104:AN$104)</f>
        <v>54.86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-139</v>
      </c>
      <c r="AA21" s="75">
        <f>STOA!I21</f>
        <v>0</v>
      </c>
      <c r="AB21" s="75">
        <f>-STOA!O21</f>
        <v>-324.64999999999998</v>
      </c>
      <c r="AC21">
        <f t="shared" si="0"/>
        <v>10.468256589184504</v>
      </c>
      <c r="AD21">
        <f t="shared" si="1"/>
        <v>304.52511365363563</v>
      </c>
      <c r="AE21">
        <f>'IDT-1'!C21</f>
        <v>0</v>
      </c>
      <c r="AF21" s="24"/>
      <c r="AG21">
        <f t="shared" si="2"/>
        <v>304.52511365363563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8.3559813851628792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597.49475455330651</v>
      </c>
      <c r="P22" s="36">
        <v>33.61</v>
      </c>
      <c r="Q22" s="36">
        <v>10.561875999289395</v>
      </c>
      <c r="R22" s="38">
        <v>0</v>
      </c>
      <c r="S22" s="38">
        <v>0</v>
      </c>
      <c r="T22" s="37">
        <f>SUMPRODUCT(LTA!J22:AN22,LTA!J$101:AN$101,LTA!J$104:AN$104)</f>
        <v>22.73</v>
      </c>
      <c r="U22" s="37">
        <f>SUMPRODUCT(LTA!J22:AN22,LTA!J$102:AN$102,LTA!J$104:AN$104)</f>
        <v>54.86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-124</v>
      </c>
      <c r="AA22" s="75">
        <f>STOA!I22</f>
        <v>0</v>
      </c>
      <c r="AB22" s="75">
        <f>-STOA!O22</f>
        <v>-324.64999999999998</v>
      </c>
      <c r="AC22">
        <f t="shared" si="0"/>
        <v>10.369698748784986</v>
      </c>
      <c r="AD22">
        <f t="shared" si="1"/>
        <v>323.01766262187056</v>
      </c>
      <c r="AE22">
        <f>'IDT-1'!C22</f>
        <v>0</v>
      </c>
      <c r="AF22" s="24"/>
      <c r="AG22">
        <f t="shared" si="2"/>
        <v>323.01766262187056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8.3559813851628792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594.28322969859585</v>
      </c>
      <c r="P23" s="36">
        <v>33.61</v>
      </c>
      <c r="Q23" s="36">
        <v>10.561875999289395</v>
      </c>
      <c r="R23" s="38">
        <v>0</v>
      </c>
      <c r="S23" s="38">
        <v>0</v>
      </c>
      <c r="T23" s="37">
        <f>SUMPRODUCT(LTA!J23:AN23,LTA!J$101:AN$101,LTA!J$104:AN$104)</f>
        <v>22.73</v>
      </c>
      <c r="U23" s="37">
        <f>SUMPRODUCT(LTA!J23:AN23,LTA!J$102:AN$102,LTA!J$104:AN$104)</f>
        <v>56.36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-150</v>
      </c>
      <c r="AA23" s="75">
        <f>STOA!I23</f>
        <v>0</v>
      </c>
      <c r="AB23" s="75">
        <f>-STOA!O23</f>
        <v>-284.64999999999998</v>
      </c>
      <c r="AC23">
        <f t="shared" si="0"/>
        <v>10.23672573185697</v>
      </c>
      <c r="AD23">
        <f t="shared" si="1"/>
        <v>335.43911078408792</v>
      </c>
      <c r="AE23">
        <f>'IDT-1'!C23</f>
        <v>0</v>
      </c>
      <c r="AF23" s="24"/>
      <c r="AG23">
        <f t="shared" si="2"/>
        <v>335.43911078408792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8.3559813851628792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598.9023667455524</v>
      </c>
      <c r="P24" s="36">
        <v>33.61</v>
      </c>
      <c r="Q24" s="36">
        <v>10.561875999289395</v>
      </c>
      <c r="R24" s="38">
        <v>0</v>
      </c>
      <c r="S24" s="38">
        <v>0</v>
      </c>
      <c r="T24" s="37">
        <f>SUMPRODUCT(LTA!J24:AN24,LTA!J$101:AN$101,LTA!J$104:AN$104)</f>
        <v>22.73</v>
      </c>
      <c r="U24" s="37">
        <f>SUMPRODUCT(LTA!J24:AN24,LTA!J$102:AN$102,LTA!J$104:AN$104)</f>
        <v>56.36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-120</v>
      </c>
      <c r="AA24" s="75">
        <f>STOA!I24</f>
        <v>0</v>
      </c>
      <c r="AB24" s="75">
        <f>-STOA!O24</f>
        <v>-284.64999999999998</v>
      </c>
      <c r="AC24">
        <f t="shared" si="0"/>
        <v>10.021391751304732</v>
      </c>
      <c r="AD24">
        <f t="shared" si="1"/>
        <v>370.27358181159667</v>
      </c>
      <c r="AE24">
        <f>'IDT-1'!C24</f>
        <v>0</v>
      </c>
      <c r="AF24" s="24"/>
      <c r="AG24">
        <f t="shared" si="2"/>
        <v>370.27358181159667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8.3559813851628792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605.34173847933891</v>
      </c>
      <c r="P25" s="36">
        <v>33.61</v>
      </c>
      <c r="Q25" s="36">
        <v>10.561875999289395</v>
      </c>
      <c r="R25" s="38">
        <v>0</v>
      </c>
      <c r="S25" s="38">
        <v>0</v>
      </c>
      <c r="T25" s="37">
        <f>SUMPRODUCT(LTA!J25:AN25,LTA!J$101:AN$101,LTA!J$104:AN$104)</f>
        <v>22.73</v>
      </c>
      <c r="U25" s="37">
        <f>SUMPRODUCT(LTA!J25:AN25,LTA!J$102:AN$102,LTA!J$104:AN$104)</f>
        <v>56.36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-70</v>
      </c>
      <c r="AA25" s="75">
        <f>STOA!I25</f>
        <v>0</v>
      </c>
      <c r="AB25" s="75">
        <f>-STOA!O25</f>
        <v>-284.64999999999998</v>
      </c>
      <c r="AC25">
        <f t="shared" si="0"/>
        <v>9.6519245876240856</v>
      </c>
      <c r="AD25">
        <f t="shared" si="1"/>
        <v>427.08242070906385</v>
      </c>
      <c r="AE25">
        <f>'IDT-1'!C25</f>
        <v>-10.161</v>
      </c>
      <c r="AF25" s="24"/>
      <c r="AG25">
        <f t="shared" si="2"/>
        <v>416.92142070906385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8.3559813851628792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610.65535078872028</v>
      </c>
      <c r="P26" s="36">
        <v>33.611489738930011</v>
      </c>
      <c r="Q26" s="36">
        <v>10.561875999289395</v>
      </c>
      <c r="R26" s="38">
        <v>0</v>
      </c>
      <c r="S26" s="38">
        <v>0</v>
      </c>
      <c r="T26" s="37">
        <f>SUMPRODUCT(LTA!J26:AN26,LTA!J$101:AN$101,LTA!J$104:AN$104)</f>
        <v>21.84</v>
      </c>
      <c r="U26" s="37">
        <f>SUMPRODUCT(LTA!J26:AN26,LTA!J$102:AN$102,LTA!J$104:AN$104)</f>
        <v>56.36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-284.64999999999998</v>
      </c>
      <c r="AC26">
        <f t="shared" si="0"/>
        <v>9.0961144040876665</v>
      </c>
      <c r="AD26">
        <f t="shared" si="1"/>
        <v>502.06333294091166</v>
      </c>
      <c r="AE26">
        <f>'IDT-1'!C26</f>
        <v>-40</v>
      </c>
      <c r="AF26" s="24"/>
      <c r="AG26">
        <f t="shared" si="2"/>
        <v>462.06333294091166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640.45765010602031</v>
      </c>
      <c r="P27" s="36">
        <v>67.88</v>
      </c>
      <c r="Q27" s="36">
        <v>10.561404628890662</v>
      </c>
      <c r="R27" s="38">
        <v>0</v>
      </c>
      <c r="S27" s="38">
        <v>0</v>
      </c>
      <c r="T27" s="37">
        <f>SUMPRODUCT(LTA!J27:AN27,LTA!J$101:AN$101,LTA!J$104:AN$104)</f>
        <v>21.39</v>
      </c>
      <c r="U27" s="37">
        <f>SUMPRODUCT(LTA!J27:AN27,LTA!J$102:AN$102,LTA!J$104:AN$104)</f>
        <v>108.93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</v>
      </c>
      <c r="AA27" s="75">
        <f>STOA!I27</f>
        <v>0</v>
      </c>
      <c r="AB27" s="75">
        <f>-STOA!O27</f>
        <v>-325</v>
      </c>
      <c r="AC27">
        <f t="shared" si="0"/>
        <v>10.527759245320681</v>
      </c>
      <c r="AD27">
        <f t="shared" si="1"/>
        <v>555.87977687475302</v>
      </c>
      <c r="AE27">
        <f>'IDT-1'!C27</f>
        <v>-7</v>
      </c>
      <c r="AF27" s="24"/>
      <c r="AG27">
        <f t="shared" si="2"/>
        <v>548.87977687475302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735.33576197592674</v>
      </c>
      <c r="P28" s="36">
        <v>67.88</v>
      </c>
      <c r="Q28" s="36">
        <v>22.002539829138765</v>
      </c>
      <c r="R28" s="38">
        <v>0</v>
      </c>
      <c r="S28" s="38">
        <v>0</v>
      </c>
      <c r="T28" s="37">
        <f>SUMPRODUCT(LTA!J28:AN28,LTA!J$101:AN$101,LTA!J$104:AN$104)</f>
        <v>20.88</v>
      </c>
      <c r="U28" s="37">
        <f>SUMPRODUCT(LTA!J28:AN28,LTA!J$102:AN$102,LTA!J$104:AN$104)</f>
        <v>108.93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-65</v>
      </c>
      <c r="AA28" s="75">
        <f>STOA!I28</f>
        <v>0</v>
      </c>
      <c r="AB28" s="75">
        <f>-STOA!O28</f>
        <v>-325</v>
      </c>
      <c r="AC28">
        <f t="shared" si="0"/>
        <v>11.823172491504653</v>
      </c>
      <c r="AD28">
        <f t="shared" si="1"/>
        <v>612.39361069872371</v>
      </c>
      <c r="AE28">
        <f>'IDT-1'!C28</f>
        <v>0</v>
      </c>
      <c r="AF28" s="24"/>
      <c r="AG28">
        <f t="shared" si="2"/>
        <v>612.39361069872371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779.25754663258795</v>
      </c>
      <c r="P29" s="36">
        <v>67.88</v>
      </c>
      <c r="Q29" s="36">
        <v>22.002539829138765</v>
      </c>
      <c r="R29" s="38">
        <v>0.31735537190082647</v>
      </c>
      <c r="S29" s="38">
        <v>0</v>
      </c>
      <c r="T29" s="37">
        <f>SUMPRODUCT(LTA!J29:AN29,LTA!J$101:AN$101,LTA!J$104:AN$104)</f>
        <v>20.11</v>
      </c>
      <c r="U29" s="37">
        <f>SUMPRODUCT(LTA!J29:AN29,LTA!J$102:AN$102,LTA!J$104:AN$104)</f>
        <v>108.93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11.631808015626788</v>
      </c>
      <c r="AD29">
        <f t="shared" si="1"/>
        <v>720.3541152031637</v>
      </c>
      <c r="AE29">
        <f>'IDT-1'!C29</f>
        <v>-20</v>
      </c>
      <c r="AF29" s="24"/>
      <c r="AG29">
        <f t="shared" si="2"/>
        <v>700.3541152031637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795.37408280418663</v>
      </c>
      <c r="P30" s="36">
        <v>67.88</v>
      </c>
      <c r="Q30" s="36">
        <v>22.002539829138765</v>
      </c>
      <c r="R30" s="38">
        <v>1.1426573426573425</v>
      </c>
      <c r="S30" s="38">
        <v>0</v>
      </c>
      <c r="T30" s="37">
        <f>SUMPRODUCT(LTA!J30:AN30,LTA!J$101:AN$101,LTA!J$104:AN$104)</f>
        <v>19.55</v>
      </c>
      <c r="U30" s="37">
        <f>SUMPRODUCT(LTA!J30:AN30,LTA!J$102:AN$102,LTA!J$104:AN$104)</f>
        <v>108.93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11.769415456022568</v>
      </c>
      <c r="AD30">
        <f t="shared" si="1"/>
        <v>736.59834590512298</v>
      </c>
      <c r="AE30">
        <f>'IDT-1'!C30</f>
        <v>0</v>
      </c>
      <c r="AF30" s="24"/>
      <c r="AG30">
        <f t="shared" si="2"/>
        <v>736.59834590512298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9.5693599768317412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53.29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803.92244964613155</v>
      </c>
      <c r="P31" s="36">
        <v>67.88</v>
      </c>
      <c r="Q31" s="36">
        <v>22.002539829138765</v>
      </c>
      <c r="R31" s="38">
        <v>3.7473423104181434</v>
      </c>
      <c r="S31" s="38">
        <v>0</v>
      </c>
      <c r="T31" s="37">
        <f>SUMPRODUCT(LTA!J31:AN31,LTA!J$101:AN$101,LTA!J$104:AN$104)</f>
        <v>14.67</v>
      </c>
      <c r="U31" s="37">
        <f>SUMPRODUCT(LTA!J31:AN31,LTA!J$102:AN$102,LTA!J$104:AN$104)</f>
        <v>108.93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11.999629471394117</v>
      </c>
      <c r="AD31">
        <f t="shared" si="1"/>
        <v>763.77456229112613</v>
      </c>
      <c r="AE31">
        <f>'IDT-1'!C31</f>
        <v>0</v>
      </c>
      <c r="AF31" s="24"/>
      <c r="AG31">
        <f t="shared" si="2"/>
        <v>763.77456229112613</v>
      </c>
      <c r="AI31" s="34">
        <f>PXIL!I31</f>
        <v>0</v>
      </c>
      <c r="AJ31" s="34">
        <f>PXIL!O31</f>
        <v>0</v>
      </c>
      <c r="AK31" s="34">
        <f>RTM_IEX!I31</f>
        <v>10.93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9.5693599768317412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53.29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803.92244964613155</v>
      </c>
      <c r="P32" s="36">
        <v>67.88</v>
      </c>
      <c r="Q32" s="36">
        <v>22.002539829138765</v>
      </c>
      <c r="R32" s="38">
        <v>8.24</v>
      </c>
      <c r="S32" s="38">
        <v>0</v>
      </c>
      <c r="T32" s="37">
        <f>SUMPRODUCT(LTA!J32:AN32,LTA!J$101:AN$101,LTA!J$104:AN$104)</f>
        <v>14.73</v>
      </c>
      <c r="U32" s="37">
        <f>SUMPRODUCT(LTA!J32:AN32,LTA!J$102:AN$102,LTA!J$104:AN$104)</f>
        <v>108.93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2.2599999999999998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12.066515795986602</v>
      </c>
      <c r="AD32">
        <f t="shared" si="1"/>
        <v>771.67033365611542</v>
      </c>
      <c r="AE32">
        <f>'IDT-1'!C32</f>
        <v>32.790999999999997</v>
      </c>
      <c r="AF32" s="24"/>
      <c r="AG32">
        <f t="shared" si="2"/>
        <v>804.46133365611536</v>
      </c>
      <c r="AI32" s="34">
        <f>PXIL!I32</f>
        <v>0</v>
      </c>
      <c r="AJ32" s="34">
        <f>PXIL!O32</f>
        <v>0</v>
      </c>
      <c r="AK32" s="34">
        <f>RTM_IEX!I32</f>
        <v>8.0299999999999994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4.05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9.5693599768317412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53.29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784.05022627282301</v>
      </c>
      <c r="P33" s="36">
        <v>67.88</v>
      </c>
      <c r="Q33" s="36">
        <v>22.002539829138765</v>
      </c>
      <c r="R33" s="38">
        <v>21.160000000000004</v>
      </c>
      <c r="S33" s="38">
        <v>0</v>
      </c>
      <c r="T33" s="37">
        <f>SUMPRODUCT(LTA!J33:AN33,LTA!J$101:AN$101,LTA!J$104:AN$104)</f>
        <v>18.64</v>
      </c>
      <c r="U33" s="37">
        <f>SUMPRODUCT(LTA!J33:AN33,LTA!J$102:AN$102,LTA!J$104:AN$104)</f>
        <v>106.75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8.1999999999999993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12.131429119650814</v>
      </c>
      <c r="AD33">
        <f t="shared" si="1"/>
        <v>779.33319695914292</v>
      </c>
      <c r="AE33">
        <f>'IDT-1'!C33</f>
        <v>28.518999999999998</v>
      </c>
      <c r="AF33" s="24"/>
      <c r="AG33">
        <f t="shared" si="2"/>
        <v>807.85219695914293</v>
      </c>
      <c r="AI33" s="34">
        <f>PXIL!I33</f>
        <v>0</v>
      </c>
      <c r="AJ33" s="34">
        <f>PXIL!O33</f>
        <v>0</v>
      </c>
      <c r="AK33" s="34">
        <f>RTM_IEX!I33</f>
        <v>1.24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17.850000000000001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9.5693599768317412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53.29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754.04167047822409</v>
      </c>
      <c r="P34" s="36">
        <v>67.88</v>
      </c>
      <c r="Q34" s="36">
        <v>22.002539829138765</v>
      </c>
      <c r="R34" s="38">
        <v>26.3</v>
      </c>
      <c r="S34" s="38">
        <v>0</v>
      </c>
      <c r="T34" s="37">
        <f>SUMPRODUCT(LTA!J34:AN34,LTA!J$101:AN$101,LTA!J$104:AN$104)</f>
        <v>26.049999999999997</v>
      </c>
      <c r="U34" s="37">
        <f>SUMPRODUCT(LTA!J34:AN34,LTA!J$102:AN$102,LTA!J$104:AN$104)</f>
        <v>106.75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4.05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11.968817250976182</v>
      </c>
      <c r="AD34">
        <f t="shared" si="1"/>
        <v>760.13725303321837</v>
      </c>
      <c r="AE34">
        <f>'IDT-1'!C34</f>
        <v>15.68</v>
      </c>
      <c r="AF34" s="24"/>
      <c r="AG34">
        <f t="shared" si="2"/>
        <v>775.81725303321832</v>
      </c>
      <c r="AI34" s="34">
        <f>PXIL!I34</f>
        <v>0</v>
      </c>
      <c r="AJ34" s="34">
        <f>PXIL!O34</f>
        <v>0</v>
      </c>
      <c r="AK34" s="34">
        <f>RTM_IEX!I34</f>
        <v>9.98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11.36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9.5693599768317412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53.294014560552405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742.74035839735927</v>
      </c>
      <c r="P35" s="36">
        <v>67.88</v>
      </c>
      <c r="Q35" s="36">
        <v>22.002539829138765</v>
      </c>
      <c r="R35" s="38">
        <v>26.3</v>
      </c>
      <c r="S35" s="38">
        <v>0</v>
      </c>
      <c r="T35" s="37">
        <f>SUMPRODUCT(LTA!J35:AN35,LTA!J$101:AN$101,LTA!J$104:AN$104)</f>
        <v>38.130000000000003</v>
      </c>
      <c r="U35" s="37">
        <f>SUMPRODUCT(LTA!J35:AN35,LTA!J$102:AN$102,LTA!J$104:AN$104)</f>
        <v>106.75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9.67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11.465902065561103</v>
      </c>
      <c r="AD35">
        <f t="shared" si="1"/>
        <v>801.19287069832126</v>
      </c>
      <c r="AE35">
        <f>'IDT-1'!C35</f>
        <v>8.4060000000000006</v>
      </c>
      <c r="AF35" s="24"/>
      <c r="AG35">
        <f t="shared" si="2"/>
        <v>809.59887069832121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5.49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9.5693599768317412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53.294014560552405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725.17101903761807</v>
      </c>
      <c r="P36" s="36">
        <v>67.88</v>
      </c>
      <c r="Q36" s="36">
        <v>22.002539829138765</v>
      </c>
      <c r="R36" s="38">
        <v>26.3</v>
      </c>
      <c r="S36" s="38">
        <v>0</v>
      </c>
      <c r="T36" s="37">
        <f>SUMPRODUCT(LTA!J36:AN36,LTA!J$101:AN$101,LTA!J$104:AN$104)</f>
        <v>53.85</v>
      </c>
      <c r="U36" s="37">
        <f>SUMPRODUCT(LTA!J36:AN36,LTA!J$102:AN$102,LTA!J$104:AN$104)</f>
        <v>106.75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11.82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11.476491614939276</v>
      </c>
      <c r="AD36">
        <f t="shared" si="1"/>
        <v>802.44294178920154</v>
      </c>
      <c r="AE36">
        <f>'IDT-1'!C36</f>
        <v>0.92300000000000004</v>
      </c>
      <c r="AF36" s="24"/>
      <c r="AG36">
        <f t="shared" si="2"/>
        <v>803.36594178920154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6.45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9.5693599768317412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53.294014560552405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723.08726639449196</v>
      </c>
      <c r="P37" s="36">
        <v>67.88</v>
      </c>
      <c r="Q37" s="36">
        <v>22.002539829138765</v>
      </c>
      <c r="R37" s="38">
        <v>26.3</v>
      </c>
      <c r="S37" s="38">
        <v>0</v>
      </c>
      <c r="T37" s="37">
        <f>SUMPRODUCT(LTA!J37:AN37,LTA!J$101:AN$101,LTA!J$104:AN$104)</f>
        <v>71.2</v>
      </c>
      <c r="U37" s="37">
        <f>SUMPRODUCT(LTA!J37:AN37,LTA!J$102:AN$102,LTA!J$104:AN$104)</f>
        <v>106.75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7.5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11.556932092737016</v>
      </c>
      <c r="AD37">
        <f t="shared" si="1"/>
        <v>811.93874866827775</v>
      </c>
      <c r="AE37">
        <f>'IDT-1'!C37</f>
        <v>2.9279999999999999</v>
      </c>
      <c r="AF37" s="24"/>
      <c r="AG37">
        <f t="shared" si="2"/>
        <v>814.86674866827775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5.08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8.5973935708079932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53.29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715.71611208656248</v>
      </c>
      <c r="P38" s="36">
        <v>67.88</v>
      </c>
      <c r="Q38" s="36">
        <v>22.002539829138765</v>
      </c>
      <c r="R38" s="38">
        <v>26.3</v>
      </c>
      <c r="S38" s="38">
        <v>0</v>
      </c>
      <c r="T38" s="37">
        <f>SUMPRODUCT(LTA!J38:AN38,LTA!J$101:AN$101,LTA!J$104:AN$104)</f>
        <v>92.03</v>
      </c>
      <c r="U38" s="37">
        <f>SUMPRODUCT(LTA!J38:AN38,LTA!J$102:AN$102,LTA!J$104:AN$104)</f>
        <v>106.75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2.13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11.590388156431171</v>
      </c>
      <c r="AD38">
        <f t="shared" si="1"/>
        <v>815.88815733007823</v>
      </c>
      <c r="AE38">
        <f>'IDT-1'!C38</f>
        <v>7.9349999999999996</v>
      </c>
      <c r="AF38" s="24"/>
      <c r="AG38">
        <f t="shared" si="2"/>
        <v>823.82315733007817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1.95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5.8324999999999996</v>
      </c>
      <c r="E39">
        <f>GT_NG!Q39</f>
        <v>8.5228496959165927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53.29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703.94891138389073</v>
      </c>
      <c r="P39" s="36">
        <v>67.88</v>
      </c>
      <c r="Q39" s="36">
        <v>22.002539829138765</v>
      </c>
      <c r="R39" s="38">
        <v>26.3</v>
      </c>
      <c r="S39" s="38">
        <v>0</v>
      </c>
      <c r="T39" s="37">
        <f>SUMPRODUCT(LTA!J39:AN39,LTA!J$101:AN$101,LTA!J$104:AN$104)</f>
        <v>97.79</v>
      </c>
      <c r="U39" s="37">
        <f>SUMPRODUCT(LTA!J39:AN39,LTA!J$102:AN$102,LTA!J$104:AN$104)</f>
        <v>105.59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2.38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11.52922150197964</v>
      </c>
      <c r="AD39">
        <f t="shared" si="1"/>
        <v>808.66757940696641</v>
      </c>
      <c r="AE39">
        <f>'IDT-1'!C39</f>
        <v>7.2640000000000002</v>
      </c>
      <c r="AF39" s="24"/>
      <c r="AG39">
        <f t="shared" si="2"/>
        <v>815.93157940696642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1.66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5.8324999999999996</v>
      </c>
      <c r="E40">
        <f>GT_NG!Q40</f>
        <v>8.5228496959165927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53.29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703.94891138389073</v>
      </c>
      <c r="P40" s="36">
        <v>67.88</v>
      </c>
      <c r="Q40" s="36">
        <v>22.002539829138765</v>
      </c>
      <c r="R40" s="38">
        <v>26.3</v>
      </c>
      <c r="S40" s="38">
        <v>0</v>
      </c>
      <c r="T40" s="37">
        <f>SUMPRODUCT(LTA!J40:AN40,LTA!J$101:AN$101,LTA!J$104:AN$104)</f>
        <v>113.26</v>
      </c>
      <c r="U40" s="37">
        <f>SUMPRODUCT(LTA!J40:AN40,LTA!J$102:AN$102,LTA!J$104:AN$104)</f>
        <v>105.59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8.16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11.744597501979641</v>
      </c>
      <c r="AD40">
        <f t="shared" si="1"/>
        <v>834.09220340696641</v>
      </c>
      <c r="AE40">
        <f>'IDT-1'!C40</f>
        <v>0</v>
      </c>
      <c r="AF40" s="24"/>
      <c r="AG40">
        <f t="shared" si="2"/>
        <v>834.09220340696641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6.05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5.8324999999999996</v>
      </c>
      <c r="E41">
        <f>GT_NG!Q41</f>
        <v>8.5228496959165927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53.29331060737286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706.86961270904681</v>
      </c>
      <c r="P41" s="36">
        <v>67.88</v>
      </c>
      <c r="Q41" s="36">
        <v>22.002539829138765</v>
      </c>
      <c r="R41" s="38">
        <v>26.3</v>
      </c>
      <c r="S41" s="38">
        <v>0</v>
      </c>
      <c r="T41" s="37">
        <f>SUMPRODUCT(LTA!J41:AN41,LTA!J$101:AN$101,LTA!J$104:AN$104)</f>
        <v>130.85</v>
      </c>
      <c r="U41" s="37">
        <f>SUMPRODUCT(LTA!J41:AN41,LTA!J$102:AN$102,LTA!J$104:AN$104)</f>
        <v>105.59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4.29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12.023007202212883</v>
      </c>
      <c r="AD41">
        <f t="shared" si="1"/>
        <v>866.95780563926212</v>
      </c>
      <c r="AE41">
        <f>'IDT-1'!C41</f>
        <v>0</v>
      </c>
      <c r="AF41" s="24"/>
      <c r="AG41">
        <f t="shared" si="2"/>
        <v>866.95780563926212</v>
      </c>
      <c r="AI41" s="34">
        <f>PXIL!I41</f>
        <v>0</v>
      </c>
      <c r="AJ41" s="34">
        <f>PXIL!O41</f>
        <v>0</v>
      </c>
      <c r="AK41" s="34">
        <f>RTM_IEX!I41</f>
        <v>2.62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19.93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5.8324999999999996</v>
      </c>
      <c r="E42">
        <f>GT_NG!Q42</f>
        <v>8.5211452430659094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53.29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706.86961270904681</v>
      </c>
      <c r="P42" s="36">
        <v>67.88</v>
      </c>
      <c r="Q42" s="36">
        <v>22.002539829138765</v>
      </c>
      <c r="R42" s="38">
        <v>26.3</v>
      </c>
      <c r="S42" s="38">
        <v>0</v>
      </c>
      <c r="T42" s="37">
        <f>SUMPRODUCT(LTA!J42:AN42,LTA!J$101:AN$101,LTA!J$104:AN$104)</f>
        <v>145.76</v>
      </c>
      <c r="U42" s="37">
        <f>SUMPRODUCT(LTA!J42:AN42,LTA!J$102:AN$102,LTA!J$104:AN$104)</f>
        <v>105.59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1.5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12.059673075707005</v>
      </c>
      <c r="AD42">
        <f t="shared" si="1"/>
        <v>871.28612470554435</v>
      </c>
      <c r="AE42">
        <f>'IDT-1'!C42</f>
        <v>0</v>
      </c>
      <c r="AF42" s="24"/>
      <c r="AG42">
        <f t="shared" si="2"/>
        <v>871.28612470554435</v>
      </c>
      <c r="AI42" s="34">
        <f>PXIL!I42</f>
        <v>0</v>
      </c>
      <c r="AJ42" s="34">
        <f>PXIL!O42</f>
        <v>0</v>
      </c>
      <c r="AK42" s="34">
        <f>RTM_IEX!I42</f>
        <v>2.79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12.01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5.8324999999999996</v>
      </c>
      <c r="E43">
        <f>GT_NG!Q43</f>
        <v>8.5211452430659094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705.68935697705274</v>
      </c>
      <c r="P43" s="36">
        <v>67.88</v>
      </c>
      <c r="Q43" s="36">
        <v>22.002539829138765</v>
      </c>
      <c r="R43" s="38">
        <v>26.3</v>
      </c>
      <c r="S43" s="38">
        <v>0</v>
      </c>
      <c r="T43" s="37">
        <f>SUMPRODUCT(LTA!J43:AN43,LTA!J$101:AN$101,LTA!J$104:AN$104)</f>
        <v>163.46</v>
      </c>
      <c r="U43" s="37">
        <f>SUMPRODUCT(LTA!J43:AN43,LTA!J$102:AN$102,LTA!J$104:AN$104)</f>
        <v>105.59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12.030102927558255</v>
      </c>
      <c r="AD43">
        <f t="shared" si="1"/>
        <v>867.79543912169913</v>
      </c>
      <c r="AE43">
        <f>'IDT-1'!C43</f>
        <v>0</v>
      </c>
      <c r="AF43" s="24"/>
      <c r="AG43">
        <f t="shared" si="2"/>
        <v>867.79543912169913</v>
      </c>
      <c r="AI43" s="34">
        <f>PXIL!I43</f>
        <v>0</v>
      </c>
      <c r="AJ43" s="34">
        <f>PXIL!O43</f>
        <v>0</v>
      </c>
      <c r="AK43" s="34">
        <f>RTM_IEX!I43</f>
        <v>5.25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8.5211452430659094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44.300000000000004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706.22794924625555</v>
      </c>
      <c r="P44" s="36">
        <v>67.88</v>
      </c>
      <c r="Q44" s="36">
        <v>22.002539829138765</v>
      </c>
      <c r="R44" s="38">
        <v>26.3</v>
      </c>
      <c r="S44" s="38">
        <v>0</v>
      </c>
      <c r="T44" s="37">
        <f>SUMPRODUCT(LTA!J44:AN44,LTA!J$101:AN$101,LTA!J$104:AN$104)</f>
        <v>176</v>
      </c>
      <c r="U44" s="37">
        <f>SUMPRODUCT(LTA!J44:AN44,LTA!J$102:AN$102,LTA!J$104:AN$104)</f>
        <v>105.59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12.140326738619557</v>
      </c>
      <c r="AD44">
        <f t="shared" si="1"/>
        <v>880.80709757984039</v>
      </c>
      <c r="AE44">
        <f>'IDT-1'!C44</f>
        <v>0</v>
      </c>
      <c r="AF44" s="24"/>
      <c r="AG44">
        <f t="shared" si="2"/>
        <v>880.80709757984039</v>
      </c>
      <c r="AI44" s="34">
        <f>PXIL!I44</f>
        <v>0</v>
      </c>
      <c r="AJ44" s="34">
        <f>PXIL!O44</f>
        <v>0</v>
      </c>
      <c r="AK44" s="34">
        <f>RTM_IEX!I44</f>
        <v>4.99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8.5211452430659094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712.69181853042915</v>
      </c>
      <c r="P45" s="36">
        <v>67.88</v>
      </c>
      <c r="Q45" s="36">
        <v>22.002539829138765</v>
      </c>
      <c r="R45" s="38">
        <v>26.3</v>
      </c>
      <c r="S45" s="38">
        <v>0</v>
      </c>
      <c r="T45" s="37">
        <f>SUMPRODUCT(LTA!J45:AN45,LTA!J$101:AN$101,LTA!J$104:AN$104)</f>
        <v>195.09</v>
      </c>
      <c r="U45" s="37">
        <f>SUMPRODUCT(LTA!J45:AN45,LTA!J$102:AN$102,LTA!J$104:AN$104)</f>
        <v>105.59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12.406219240606616</v>
      </c>
      <c r="AD45">
        <f t="shared" si="1"/>
        <v>912.19507436202719</v>
      </c>
      <c r="AE45">
        <f>'IDT-1'!C45</f>
        <v>0</v>
      </c>
      <c r="AF45" s="24"/>
      <c r="AG45">
        <f t="shared" si="2"/>
        <v>912.19507436202719</v>
      </c>
      <c r="AI45" s="34">
        <f>PXIL!I45</f>
        <v>0</v>
      </c>
      <c r="AJ45" s="34">
        <f>PXIL!O45</f>
        <v>0</v>
      </c>
      <c r="AK45" s="34">
        <f>RTM_IEX!I45</f>
        <v>11.09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8.5211452430659094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712.69181853042915</v>
      </c>
      <c r="P46" s="36">
        <v>67.88</v>
      </c>
      <c r="Q46" s="36">
        <v>22.002539829138765</v>
      </c>
      <c r="R46" s="38">
        <v>26.3</v>
      </c>
      <c r="S46" s="38">
        <v>0</v>
      </c>
      <c r="T46" s="37">
        <f>SUMPRODUCT(LTA!J46:AN46,LTA!J$101:AN$101,LTA!J$104:AN$104)</f>
        <v>203.99</v>
      </c>
      <c r="U46" s="37">
        <f>SUMPRODUCT(LTA!J46:AN46,LTA!J$102:AN$102,LTA!J$104:AN$104)</f>
        <v>105.59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12.484591240606617</v>
      </c>
      <c r="AD46">
        <f t="shared" si="1"/>
        <v>921.44670236202717</v>
      </c>
      <c r="AE46">
        <f>'IDT-1'!C46</f>
        <v>0</v>
      </c>
      <c r="AF46" s="24"/>
      <c r="AG46">
        <f t="shared" si="2"/>
        <v>921.44670236202717</v>
      </c>
      <c r="AI46" s="34">
        <f>PXIL!I46</f>
        <v>0</v>
      </c>
      <c r="AJ46" s="34">
        <f>PXIL!O46</f>
        <v>0</v>
      </c>
      <c r="AK46" s="34">
        <f>RTM_IEX!I46</f>
        <v>11.52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8.5211452430659094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44.298242133248678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704.22019395196219</v>
      </c>
      <c r="P47" s="36">
        <v>67.88</v>
      </c>
      <c r="Q47" s="36">
        <v>22.002539829138765</v>
      </c>
      <c r="R47" s="38">
        <v>26.3</v>
      </c>
      <c r="S47" s="38">
        <v>0</v>
      </c>
      <c r="T47" s="37">
        <f>SUMPRODUCT(LTA!J47:AN47,LTA!J$101:AN$101,LTA!J$104:AN$104)</f>
        <v>211.54</v>
      </c>
      <c r="U47" s="37">
        <f>SUMPRODUCT(LTA!J47:AN47,LTA!J$102:AN$102,LTA!J$104:AN$104)</f>
        <v>105.59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13.279652714311236</v>
      </c>
      <c r="AD47">
        <f t="shared" si="1"/>
        <v>914.8782584431043</v>
      </c>
      <c r="AE47">
        <f>'IDT-1'!C47</f>
        <v>0</v>
      </c>
      <c r="AF47" s="24"/>
      <c r="AG47">
        <f t="shared" si="2"/>
        <v>914.8782584431043</v>
      </c>
      <c r="AI47" s="34">
        <f>PXIL!I47</f>
        <v>0</v>
      </c>
      <c r="AJ47" s="34">
        <f>PXIL!O47</f>
        <v>0</v>
      </c>
      <c r="AK47" s="34">
        <f>RTM_IEX!I47</f>
        <v>13.45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43.22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44.300000000000004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703.412305421165</v>
      </c>
      <c r="P48" s="36">
        <v>67.88</v>
      </c>
      <c r="Q48" s="36">
        <v>22.002539829138765</v>
      </c>
      <c r="R48" s="38">
        <v>26.3</v>
      </c>
      <c r="S48" s="38">
        <v>0</v>
      </c>
      <c r="T48" s="37">
        <f>SUMPRODUCT(LTA!J48:AN48,LTA!J$101:AN$101,LTA!J$104:AN$104)</f>
        <v>214.03</v>
      </c>
      <c r="U48" s="37">
        <f>SUMPRODUCT(LTA!J48:AN48,LTA!J$102:AN$102,LTA!J$104:AN$104)</f>
        <v>105.59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13.282677908442095</v>
      </c>
      <c r="AD48">
        <f t="shared" si="1"/>
        <v>915.23537540740904</v>
      </c>
      <c r="AE48">
        <f>'IDT-1'!C48</f>
        <v>0</v>
      </c>
      <c r="AF48" s="24"/>
      <c r="AG48">
        <f t="shared" si="2"/>
        <v>915.23537540740904</v>
      </c>
      <c r="AI48" s="34">
        <f>PXIL!I48</f>
        <v>0</v>
      </c>
      <c r="AJ48" s="34">
        <f>PXIL!O48</f>
        <v>0</v>
      </c>
      <c r="AK48" s="34">
        <f>RTM_IEX!I48</f>
        <v>16.93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38.409999999999997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6.1357899999999992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700.56634635590865</v>
      </c>
      <c r="P49" s="36">
        <v>67.88</v>
      </c>
      <c r="Q49" s="36">
        <v>22.002539829138765</v>
      </c>
      <c r="R49" s="38">
        <v>26.3</v>
      </c>
      <c r="S49" s="38">
        <v>0</v>
      </c>
      <c r="T49" s="37">
        <f>SUMPRODUCT(LTA!J49:AN49,LTA!J$101:AN$101,LTA!J$104:AN$104)</f>
        <v>219.1</v>
      </c>
      <c r="U49" s="37">
        <f>SUMPRODUCT(LTA!J49:AN49,LTA!J$102:AN$102,LTA!J$104:AN$104)</f>
        <v>105.59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13.405603852293941</v>
      </c>
      <c r="AD49">
        <f t="shared" si="1"/>
        <v>929.74649039830081</v>
      </c>
      <c r="AE49">
        <f>'IDT-1'!C49</f>
        <v>0</v>
      </c>
      <c r="AF49" s="24"/>
      <c r="AG49">
        <f t="shared" si="2"/>
        <v>929.74649039830081</v>
      </c>
      <c r="AI49" s="34">
        <f>PXIL!I49</f>
        <v>0</v>
      </c>
      <c r="AJ49" s="34">
        <f>PXIL!O49</f>
        <v>0</v>
      </c>
      <c r="AK49" s="34">
        <f>RTM_IEX!I49</f>
        <v>34.14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33.61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6.1357899999999992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700.56634635590865</v>
      </c>
      <c r="P50" s="36">
        <v>67.88</v>
      </c>
      <c r="Q50" s="36">
        <v>22.002539829138765</v>
      </c>
      <c r="R50" s="38">
        <v>26.3</v>
      </c>
      <c r="S50" s="38">
        <v>0</v>
      </c>
      <c r="T50" s="37">
        <f>SUMPRODUCT(LTA!J50:AN50,LTA!J$101:AN$101,LTA!J$104:AN$104)</f>
        <v>221.98</v>
      </c>
      <c r="U50" s="37">
        <f>SUMPRODUCT(LTA!J50:AN50,LTA!J$102:AN$102,LTA!J$104:AN$104)</f>
        <v>105.59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13.463983852293943</v>
      </c>
      <c r="AD50">
        <f t="shared" si="1"/>
        <v>936.63811039830091</v>
      </c>
      <c r="AE50">
        <f>'IDT-1'!C50</f>
        <v>0</v>
      </c>
      <c r="AF50" s="24"/>
      <c r="AG50">
        <f t="shared" si="2"/>
        <v>936.63811039830091</v>
      </c>
      <c r="AI50" s="34">
        <f>PXIL!I50</f>
        <v>0</v>
      </c>
      <c r="AJ50" s="34">
        <f>PXIL!O50</f>
        <v>0</v>
      </c>
      <c r="AK50" s="34">
        <f>RTM_IEX!I50</f>
        <v>38.200000000000003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33.619999999999997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6.1357899999999992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700.60119161952389</v>
      </c>
      <c r="P51" s="36">
        <v>67.88</v>
      </c>
      <c r="Q51" s="36">
        <v>22.002539829138765</v>
      </c>
      <c r="R51" s="38">
        <v>26.3</v>
      </c>
      <c r="S51" s="38">
        <v>0</v>
      </c>
      <c r="T51" s="37">
        <f>SUMPRODUCT(LTA!J51:AN51,LTA!J$101:AN$101,LTA!J$104:AN$104)</f>
        <v>222.6</v>
      </c>
      <c r="U51" s="37">
        <f>SUMPRODUCT(LTA!J51:AN51,LTA!J$102:AN$102,LTA!J$104:AN$104)</f>
        <v>105.59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13.275444552508311</v>
      </c>
      <c r="AD51">
        <f t="shared" si="1"/>
        <v>914.38149496170172</v>
      </c>
      <c r="AE51">
        <f>'IDT-1'!C51</f>
        <v>0</v>
      </c>
      <c r="AF51" s="24"/>
      <c r="AG51">
        <f t="shared" si="2"/>
        <v>914.38149496170172</v>
      </c>
      <c r="AI51" s="34">
        <f>PXIL!I51</f>
        <v>0</v>
      </c>
      <c r="AJ51" s="34">
        <f>PXIL!O51</f>
        <v>0</v>
      </c>
      <c r="AK51" s="34">
        <f>RTM_IEX!I51</f>
        <v>19.21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28.81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6.1357899999999992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700.60119161952389</v>
      </c>
      <c r="P52" s="36">
        <v>67.88</v>
      </c>
      <c r="Q52" s="36">
        <v>22.002539829138765</v>
      </c>
      <c r="R52" s="38">
        <v>26.3</v>
      </c>
      <c r="S52" s="38">
        <v>0</v>
      </c>
      <c r="T52" s="37">
        <f>SUMPRODUCT(LTA!J52:AN52,LTA!J$101:AN$101,LTA!J$104:AN$104)</f>
        <v>222.65</v>
      </c>
      <c r="U52" s="37">
        <f>SUMPRODUCT(LTA!J52:AN52,LTA!J$102:AN$102,LTA!J$104:AN$104)</f>
        <v>105.59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13.235544552508308</v>
      </c>
      <c r="AD52">
        <f t="shared" si="1"/>
        <v>909.67139496170182</v>
      </c>
      <c r="AE52">
        <f>'IDT-1'!C52</f>
        <v>0</v>
      </c>
      <c r="AF52" s="24"/>
      <c r="AG52">
        <f t="shared" si="2"/>
        <v>909.67139496170182</v>
      </c>
      <c r="AI52" s="34">
        <f>PXIL!I52</f>
        <v>0</v>
      </c>
      <c r="AJ52" s="34">
        <f>PXIL!O52</f>
        <v>0</v>
      </c>
      <c r="AK52" s="34">
        <f>RTM_IEX!I52</f>
        <v>19.21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24.01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6.1357899999999992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704.73359361393159</v>
      </c>
      <c r="P53" s="36">
        <v>67.88</v>
      </c>
      <c r="Q53" s="36">
        <v>22.002539829138765</v>
      </c>
      <c r="R53" s="38">
        <v>26.3</v>
      </c>
      <c r="S53" s="38">
        <v>0</v>
      </c>
      <c r="T53" s="37">
        <f>SUMPRODUCT(LTA!J53:AN53,LTA!J$101:AN$101,LTA!J$104:AN$104)</f>
        <v>220.65</v>
      </c>
      <c r="U53" s="37">
        <f>SUMPRODUCT(LTA!J53:AN53,LTA!J$102:AN$102,LTA!J$104:AN$104)</f>
        <v>105.59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13.092092729261335</v>
      </c>
      <c r="AD53">
        <f t="shared" si="1"/>
        <v>892.73724877935638</v>
      </c>
      <c r="AE53">
        <f>'IDT-1'!C53</f>
        <v>0</v>
      </c>
      <c r="AF53" s="24"/>
      <c r="AG53">
        <f t="shared" si="2"/>
        <v>892.73724877935638</v>
      </c>
      <c r="AI53" s="34">
        <f>PXIL!I53</f>
        <v>0</v>
      </c>
      <c r="AJ53" s="34">
        <f>PXIL!O53</f>
        <v>0</v>
      </c>
      <c r="AK53" s="34">
        <f>RTM_IEX!I53</f>
        <v>24.01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708.58137087315185</v>
      </c>
      <c r="P54" s="36">
        <v>67.88</v>
      </c>
      <c r="Q54" s="36">
        <v>22.002539829138765</v>
      </c>
      <c r="R54" s="38">
        <v>26.3</v>
      </c>
      <c r="S54" s="38">
        <v>0</v>
      </c>
      <c r="T54" s="37">
        <f>SUMPRODUCT(LTA!J54:AN54,LTA!J$101:AN$101,LTA!J$104:AN$104)</f>
        <v>220.64</v>
      </c>
      <c r="U54" s="37">
        <f>SUMPRODUCT(LTA!J54:AN54,LTA!J$102:AN$102,LTA!J$104:AN$104)</f>
        <v>105.59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12.922646058238787</v>
      </c>
      <c r="AD54">
        <f t="shared" si="1"/>
        <v>872.73447270959923</v>
      </c>
      <c r="AE54">
        <f>'IDT-1'!C54</f>
        <v>0</v>
      </c>
      <c r="AF54" s="24"/>
      <c r="AG54">
        <f t="shared" si="2"/>
        <v>872.73447270959923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46.28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677.7249936288739</v>
      </c>
      <c r="P55" s="36">
        <v>67.88</v>
      </c>
      <c r="Q55" s="36">
        <v>22.002539829138765</v>
      </c>
      <c r="R55" s="38">
        <v>26.3</v>
      </c>
      <c r="S55" s="38">
        <v>0</v>
      </c>
      <c r="T55" s="37">
        <f>SUMPRODUCT(LTA!J55:AN55,LTA!J$101:AN$101,LTA!J$104:AN$104)</f>
        <v>224.13</v>
      </c>
      <c r="U55" s="37">
        <f>SUMPRODUCT(LTA!J55:AN55,LTA!J$102:AN$102,LTA!J$104:AN$104)</f>
        <v>105.59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12.830587855260186</v>
      </c>
      <c r="AD55">
        <f t="shared" si="1"/>
        <v>831.74015366829974</v>
      </c>
      <c r="AE55">
        <f>'IDT-1'!C55</f>
        <v>0</v>
      </c>
      <c r="AF55" s="24"/>
      <c r="AG55">
        <f t="shared" si="2"/>
        <v>831.74015366829974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46.28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655.92595159927464</v>
      </c>
      <c r="P56" s="36">
        <v>67.88</v>
      </c>
      <c r="Q56" s="36">
        <v>22.002539829138765</v>
      </c>
      <c r="R56" s="38">
        <v>26.3</v>
      </c>
      <c r="S56" s="38">
        <v>0</v>
      </c>
      <c r="T56" s="37">
        <f>SUMPRODUCT(LTA!J56:AN56,LTA!J$101:AN$101,LTA!J$104:AN$104)</f>
        <v>223.96</v>
      </c>
      <c r="U56" s="37">
        <f>SUMPRODUCT(LTA!J56:AN56,LTA!J$102:AN$102,LTA!J$104:AN$104)</f>
        <v>105.59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12.688403690835997</v>
      </c>
      <c r="AD56">
        <f t="shared" si="1"/>
        <v>804.9132958031247</v>
      </c>
      <c r="AE56">
        <f>'IDT-1'!C56</f>
        <v>0</v>
      </c>
      <c r="AF56" s="24"/>
      <c r="AG56">
        <f t="shared" si="2"/>
        <v>804.9132958031247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46.28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603.58449516056226</v>
      </c>
      <c r="P57" s="36">
        <v>67.88</v>
      </c>
      <c r="Q57" s="36">
        <v>22.002539829138765</v>
      </c>
      <c r="R57" s="38">
        <v>26.3</v>
      </c>
      <c r="S57" s="38">
        <v>0</v>
      </c>
      <c r="T57" s="37">
        <f>SUMPRODUCT(LTA!J57:AN57,LTA!J$101:AN$101,LTA!J$104:AN$104)</f>
        <v>227.29</v>
      </c>
      <c r="U57" s="37">
        <f>SUMPRODUCT(LTA!J57:AN57,LTA!J$102:AN$102,LTA!J$104:AN$104)</f>
        <v>105.59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12.107284302253035</v>
      </c>
      <c r="AD57">
        <f t="shared" si="1"/>
        <v>776.4829587529955</v>
      </c>
      <c r="AE57">
        <f>'IDT-1'!C57</f>
        <v>0</v>
      </c>
      <c r="AF57" s="24"/>
      <c r="AG57">
        <f t="shared" si="2"/>
        <v>776.4829587529955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46.28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619.42513121421541</v>
      </c>
      <c r="P58" s="36">
        <v>67.88</v>
      </c>
      <c r="Q58" s="36">
        <v>22.002539829138765</v>
      </c>
      <c r="R58" s="38">
        <v>26.3</v>
      </c>
      <c r="S58" s="38">
        <v>0</v>
      </c>
      <c r="T58" s="37">
        <f>SUMPRODUCT(LTA!J58:AN58,LTA!J$101:AN$101,LTA!J$104:AN$104)</f>
        <v>223.79</v>
      </c>
      <c r="U58" s="37">
        <f>SUMPRODUCT(LTA!J58:AN58,LTA!J$102:AN$102,LTA!J$104:AN$104)</f>
        <v>105.59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12.21094564510372</v>
      </c>
      <c r="AD58">
        <f t="shared" si="1"/>
        <v>788.71993346379782</v>
      </c>
      <c r="AE58">
        <f>'IDT-1'!C58</f>
        <v>0</v>
      </c>
      <c r="AF58" s="24"/>
      <c r="AG58">
        <f t="shared" si="2"/>
        <v>788.71993346379782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46.28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619.42438140586114</v>
      </c>
      <c r="P59" s="36">
        <v>67.88</v>
      </c>
      <c r="Q59" s="36">
        <v>22.002539829138765</v>
      </c>
      <c r="R59" s="38">
        <v>26.3</v>
      </c>
      <c r="S59" s="38">
        <v>0</v>
      </c>
      <c r="T59" s="37">
        <f>SUMPRODUCT(LTA!J59:AN59,LTA!J$101:AN$101,LTA!J$104:AN$104)</f>
        <v>218.59</v>
      </c>
      <c r="U59" s="37">
        <f>SUMPRODUCT(LTA!J59:AN59,LTA!J$102:AN$102,LTA!J$104:AN$104)</f>
        <v>105.59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12.167259346713543</v>
      </c>
      <c r="AD59">
        <f t="shared" si="1"/>
        <v>783.5628699538338</v>
      </c>
      <c r="AE59">
        <f>'IDT-1'!C59</f>
        <v>0</v>
      </c>
      <c r="AF59" s="24"/>
      <c r="AG59">
        <f t="shared" si="2"/>
        <v>783.5628699538338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46.28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620.78476878770289</v>
      </c>
      <c r="P60" s="36">
        <v>67.88</v>
      </c>
      <c r="Q60" s="36">
        <v>22.002539829138765</v>
      </c>
      <c r="R60" s="38">
        <v>26.3</v>
      </c>
      <c r="S60" s="38">
        <v>0</v>
      </c>
      <c r="T60" s="37">
        <f>SUMPRODUCT(LTA!J60:AN60,LTA!J$101:AN$101,LTA!J$104:AN$104)</f>
        <v>212.62</v>
      </c>
      <c r="U60" s="37">
        <f>SUMPRODUCT(LTA!J60:AN60,LTA!J$102:AN$102,LTA!J$104:AN$104)</f>
        <v>105.59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12.128538600721015</v>
      </c>
      <c r="AD60">
        <f t="shared" si="1"/>
        <v>778.99197808166809</v>
      </c>
      <c r="AE60">
        <f>'IDT-1'!C60</f>
        <v>0</v>
      </c>
      <c r="AF60" s="24"/>
      <c r="AG60">
        <f t="shared" si="2"/>
        <v>778.99197808166809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46.28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619.65340617859692</v>
      </c>
      <c r="P61" s="36">
        <v>67.88</v>
      </c>
      <c r="Q61" s="36">
        <v>22.002539829138765</v>
      </c>
      <c r="R61" s="38">
        <v>26.3</v>
      </c>
      <c r="S61" s="38">
        <v>0</v>
      </c>
      <c r="T61" s="37">
        <f>SUMPRODUCT(LTA!J61:AN61,LTA!J$101:AN$101,LTA!J$104:AN$104)</f>
        <v>198.77</v>
      </c>
      <c r="U61" s="37">
        <f>SUMPRODUCT(LTA!J61:AN61,LTA!J$102:AN$102,LTA!J$104:AN$104)</f>
        <v>105.59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12.383897252424532</v>
      </c>
      <c r="AD61">
        <f t="shared" si="1"/>
        <v>718.75525682085868</v>
      </c>
      <c r="AE61">
        <f>'IDT-1'!C61</f>
        <v>0</v>
      </c>
      <c r="AF61" s="24"/>
      <c r="AG61">
        <f t="shared" si="2"/>
        <v>718.75525682085868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46.28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629.60827683361811</v>
      </c>
      <c r="P62" s="36">
        <v>67.88</v>
      </c>
      <c r="Q62" s="36">
        <v>22.002539829138765</v>
      </c>
      <c r="R62" s="38">
        <v>26.3</v>
      </c>
      <c r="S62" s="38">
        <v>0</v>
      </c>
      <c r="T62" s="37">
        <f>SUMPRODUCT(LTA!J62:AN62,LTA!J$101:AN$101,LTA!J$104:AN$104)</f>
        <v>187.04000000000002</v>
      </c>
      <c r="U62" s="37">
        <f>SUMPRODUCT(LTA!J62:AN62,LTA!J$102:AN$102,LTA!J$104:AN$104)</f>
        <v>105.59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12.36898616592671</v>
      </c>
      <c r="AD62">
        <f t="shared" si="1"/>
        <v>716.99503856237754</v>
      </c>
      <c r="AE62">
        <f>'IDT-1'!C62</f>
        <v>0</v>
      </c>
      <c r="AF62" s="24"/>
      <c r="AG62">
        <f t="shared" si="2"/>
        <v>716.99503856237754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716.97538334819717</v>
      </c>
      <c r="P63" s="36">
        <v>67.88</v>
      </c>
      <c r="Q63" s="36">
        <v>22.002539829138765</v>
      </c>
      <c r="R63" s="38">
        <v>26.3</v>
      </c>
      <c r="S63" s="38">
        <v>0</v>
      </c>
      <c r="T63" s="37">
        <f>SUMPRODUCT(LTA!J63:AN63,LTA!J$101:AN$101,LTA!J$104:AN$104)</f>
        <v>168.67000000000002</v>
      </c>
      <c r="U63" s="37">
        <f>SUMPRODUCT(LTA!J63:AN63,LTA!J$102:AN$102,LTA!J$104:AN$104)</f>
        <v>105.59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13.623973636365189</v>
      </c>
      <c r="AD63">
        <f t="shared" si="1"/>
        <v>702.45715760651819</v>
      </c>
      <c r="AE63">
        <f>'IDT-1'!C63</f>
        <v>0</v>
      </c>
      <c r="AF63" s="24"/>
      <c r="AG63">
        <f t="shared" si="2"/>
        <v>702.45715760651819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717.01412904746633</v>
      </c>
      <c r="P64" s="36">
        <v>67.88</v>
      </c>
      <c r="Q64" s="36">
        <v>22.002539829138765</v>
      </c>
      <c r="R64" s="38">
        <v>26.3</v>
      </c>
      <c r="S64" s="38">
        <v>0</v>
      </c>
      <c r="T64" s="37">
        <f>SUMPRODUCT(LTA!J64:AN64,LTA!J$101:AN$101,LTA!J$104:AN$104)</f>
        <v>151.65</v>
      </c>
      <c r="U64" s="37">
        <f>SUMPRODUCT(LTA!J64:AN64,LTA!J$102:AN$102,LTA!J$104:AN$104)</f>
        <v>105.59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-60</v>
      </c>
      <c r="AA64" s="75">
        <f>STOA!I64</f>
        <v>0</v>
      </c>
      <c r="AB64" s="75">
        <f>-STOA!O64</f>
        <v>-325</v>
      </c>
      <c r="AC64">
        <f t="shared" si="0"/>
        <v>13.388148365265272</v>
      </c>
      <c r="AD64">
        <f t="shared" si="1"/>
        <v>696.71172857688737</v>
      </c>
      <c r="AE64">
        <f>'IDT-1'!C64</f>
        <v>0</v>
      </c>
      <c r="AF64" s="24"/>
      <c r="AG64">
        <f t="shared" si="2"/>
        <v>696.71172857688737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718.47514776863204</v>
      </c>
      <c r="P65" s="36">
        <v>67.88</v>
      </c>
      <c r="Q65" s="36">
        <v>22.002539829138765</v>
      </c>
      <c r="R65" s="38">
        <v>26.3</v>
      </c>
      <c r="S65" s="38">
        <v>0</v>
      </c>
      <c r="T65" s="37">
        <f>SUMPRODUCT(LTA!J65:AN65,LTA!J$101:AN$101,LTA!J$104:AN$104)</f>
        <v>132.62</v>
      </c>
      <c r="U65" s="37">
        <f>SUMPRODUCT(LTA!J65:AN65,LTA!J$102:AN$102,LTA!J$104:AN$104)</f>
        <v>105.59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-50</v>
      </c>
      <c r="AA65" s="75">
        <f>STOA!I65</f>
        <v>0</v>
      </c>
      <c r="AB65" s="75">
        <f>-STOA!O65</f>
        <v>-325</v>
      </c>
      <c r="AC65">
        <f t="shared" si="0"/>
        <v>13.088088083475059</v>
      </c>
      <c r="AD65">
        <f t="shared" si="1"/>
        <v>697.44280757984313</v>
      </c>
      <c r="AE65">
        <f>'IDT-1'!C65</f>
        <v>0</v>
      </c>
      <c r="AF65" s="24"/>
      <c r="AG65">
        <f t="shared" si="2"/>
        <v>697.44280757984313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718.47514776863204</v>
      </c>
      <c r="P66" s="36">
        <v>67.88</v>
      </c>
      <c r="Q66" s="36">
        <v>22.002539829138765</v>
      </c>
      <c r="R66" s="38">
        <v>26.3</v>
      </c>
      <c r="S66" s="38">
        <v>0</v>
      </c>
      <c r="T66" s="37">
        <f>SUMPRODUCT(LTA!J66:AN66,LTA!J$101:AN$101,LTA!J$104:AN$104)</f>
        <v>115.26</v>
      </c>
      <c r="U66" s="37">
        <f>SUMPRODUCT(LTA!J66:AN66,LTA!J$102:AN$102,LTA!J$104:AN$104)</f>
        <v>105.59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-35</v>
      </c>
      <c r="AA66" s="75">
        <f>STOA!I66</f>
        <v>0</v>
      </c>
      <c r="AB66" s="75">
        <f>-STOA!O66</f>
        <v>-325</v>
      </c>
      <c r="AC66">
        <f t="shared" si="0"/>
        <v>13.010033345274174</v>
      </c>
      <c r="AD66">
        <f t="shared" si="1"/>
        <v>672.16086231804411</v>
      </c>
      <c r="AE66">
        <f>'IDT-1'!C66</f>
        <v>0</v>
      </c>
      <c r="AF66" s="24"/>
      <c r="AG66">
        <f t="shared" si="2"/>
        <v>672.16086231804411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44.298242133248678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719.94431079372248</v>
      </c>
      <c r="P67" s="36">
        <v>67.88</v>
      </c>
      <c r="Q67" s="36">
        <v>22.002539829138765</v>
      </c>
      <c r="R67" s="38">
        <v>22.61</v>
      </c>
      <c r="S67" s="38">
        <v>0</v>
      </c>
      <c r="T67" s="37">
        <f>SUMPRODUCT(LTA!J67:AN67,LTA!J$101:AN$101,LTA!J$104:AN$104)</f>
        <v>94.68</v>
      </c>
      <c r="U67" s="37">
        <f>SUMPRODUCT(LTA!J67:AN67,LTA!J$102:AN$102,LTA!J$104:AN$104)</f>
        <v>105.59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</v>
      </c>
      <c r="AA67" s="75">
        <f>STOA!I67</f>
        <v>0</v>
      </c>
      <c r="AB67" s="75">
        <f>-STOA!O67</f>
        <v>-325</v>
      </c>
      <c r="AC67">
        <f t="shared" si="0"/>
        <v>12.482236397333546</v>
      </c>
      <c r="AD67">
        <f t="shared" si="1"/>
        <v>688.18606442432383</v>
      </c>
      <c r="AE67">
        <f>'IDT-1'!C67</f>
        <v>0</v>
      </c>
      <c r="AF67" s="24"/>
      <c r="AG67">
        <f t="shared" si="2"/>
        <v>688.18606442432383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-51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720.21360680133125</v>
      </c>
      <c r="P68" s="36">
        <v>67.88</v>
      </c>
      <c r="Q68" s="36">
        <v>22.002539829138765</v>
      </c>
      <c r="R68" s="38">
        <v>13.49</v>
      </c>
      <c r="S68" s="38">
        <v>0</v>
      </c>
      <c r="T68" s="37">
        <f>SUMPRODUCT(LTA!J68:AN68,LTA!J$101:AN$101,LTA!J$104:AN$104)</f>
        <v>77.92</v>
      </c>
      <c r="U68" s="37">
        <f>SUMPRODUCT(LTA!J68:AN68,LTA!J$102:AN$102,LTA!J$104:AN$104)</f>
        <v>105.59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11.894390309983052</v>
      </c>
      <c r="AD68">
        <f t="shared" ref="AD68:AD98" si="4">SUM(B68:AB68,AI68:AT68)-AC68</f>
        <v>707.1649643860344</v>
      </c>
      <c r="AE68">
        <f>'IDT-1'!C68</f>
        <v>-15</v>
      </c>
      <c r="AF68" s="24"/>
      <c r="AG68">
        <f t="shared" ref="AG68:AG98" si="5">SUM(AD68:AF68)</f>
        <v>692.1649643860344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44.298242133248678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732.83622098572914</v>
      </c>
      <c r="P69" s="36">
        <v>67.88</v>
      </c>
      <c r="Q69" s="36">
        <v>22.002539829138765</v>
      </c>
      <c r="R69" s="38">
        <v>4.3426560587515306</v>
      </c>
      <c r="S69" s="38">
        <v>0</v>
      </c>
      <c r="T69" s="37">
        <f>SUMPRODUCT(LTA!J69:AN69,LTA!J$101:AN$101,LTA!J$104:AN$104)</f>
        <v>56.22</v>
      </c>
      <c r="U69" s="37">
        <f>SUMPRODUCT(LTA!J69:AN69,LTA!J$102:AN$102,LTA!J$104:AN$104)</f>
        <v>105.59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11.554922343997237</v>
      </c>
      <c r="AD69">
        <f t="shared" si="4"/>
        <v>711.27794472841845</v>
      </c>
      <c r="AE69">
        <f>'IDT-1'!C69</f>
        <v>0</v>
      </c>
      <c r="AF69" s="24"/>
      <c r="AG69">
        <f t="shared" si="5"/>
        <v>711.27794472841845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44.298242133248678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738.72709359212831</v>
      </c>
      <c r="P70" s="36">
        <v>67.88</v>
      </c>
      <c r="Q70" s="36">
        <v>22.002539829138765</v>
      </c>
      <c r="R70" s="38">
        <v>0.71734317343173437</v>
      </c>
      <c r="S70" s="38">
        <v>0</v>
      </c>
      <c r="T70" s="37">
        <f>SUMPRODUCT(LTA!J70:AN70,LTA!J$101:AN$101,LTA!J$104:AN$104)</f>
        <v>38.39</v>
      </c>
      <c r="U70" s="37">
        <f>SUMPRODUCT(LTA!J70:AN70,LTA!J$102:AN$102,LTA!J$104:AN$104)</f>
        <v>105.59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1.72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11.501461045654302</v>
      </c>
      <c r="AD70">
        <f t="shared" si="4"/>
        <v>704.96696574784062</v>
      </c>
      <c r="AE70">
        <f>'IDT-1'!C70</f>
        <v>9.5109999999999992</v>
      </c>
      <c r="AF70" s="24"/>
      <c r="AG70">
        <f t="shared" si="5"/>
        <v>714.47796574784059</v>
      </c>
      <c r="AI70" s="34">
        <f>PXIL!I70</f>
        <v>0</v>
      </c>
      <c r="AJ70" s="34">
        <f>PXIL!O70</f>
        <v>0</v>
      </c>
      <c r="AK70" s="34">
        <f>RTM_IEX!I70</f>
        <v>1.48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6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6.1357899999999992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742.66747354172969</v>
      </c>
      <c r="P71" s="36">
        <v>67.88</v>
      </c>
      <c r="Q71" s="36">
        <v>22.002539829138765</v>
      </c>
      <c r="R71" s="38">
        <v>0</v>
      </c>
      <c r="S71" s="38">
        <v>0</v>
      </c>
      <c r="T71" s="37">
        <f>SUMPRODUCT(LTA!J71:AN71,LTA!J$101:AN$101,LTA!J$104:AN$104)</f>
        <v>33.870000000000005</v>
      </c>
      <c r="U71" s="37">
        <f>SUMPRODUCT(LTA!J71:AN71,LTA!J$102:AN$102,LTA!J$104:AN$104)</f>
        <v>105.59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0.75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11.711837320654842</v>
      </c>
      <c r="AD71">
        <f t="shared" si="4"/>
        <v>729.80138411576115</v>
      </c>
      <c r="AE71">
        <f>'IDT-1'!C71</f>
        <v>1.946</v>
      </c>
      <c r="AF71" s="24"/>
      <c r="AG71">
        <f t="shared" si="5"/>
        <v>731.74738411576118</v>
      </c>
      <c r="AI71" s="34">
        <f>PXIL!I71</f>
        <v>0</v>
      </c>
      <c r="AJ71" s="34">
        <f>PXIL!O71</f>
        <v>0</v>
      </c>
      <c r="AK71" s="34">
        <f>RTM_IEX!I71</f>
        <v>14.01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11.79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6.1357899999999992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747.96959032708321</v>
      </c>
      <c r="P72" s="36">
        <v>67.88</v>
      </c>
      <c r="Q72" s="36">
        <v>22.002539829138765</v>
      </c>
      <c r="R72" s="38">
        <v>0</v>
      </c>
      <c r="S72" s="38">
        <v>0</v>
      </c>
      <c r="T72" s="37">
        <f>SUMPRODUCT(LTA!J72:AN72,LTA!J$101:AN$101,LTA!J$104:AN$104)</f>
        <v>19.21</v>
      </c>
      <c r="U72" s="37">
        <f>SUMPRODUCT(LTA!J72:AN72,LTA!J$102:AN$102,LTA!J$104:AN$104)</f>
        <v>105.59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0.13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11.697743101651811</v>
      </c>
      <c r="AD72">
        <f t="shared" si="4"/>
        <v>728.13759512011779</v>
      </c>
      <c r="AE72">
        <f>'IDT-1'!C72</f>
        <v>0</v>
      </c>
      <c r="AF72" s="24"/>
      <c r="AG72">
        <f t="shared" si="5"/>
        <v>728.13759512011779</v>
      </c>
      <c r="AI72" s="34">
        <f>PXIL!I72</f>
        <v>0</v>
      </c>
      <c r="AJ72" s="34">
        <f>PXIL!O72</f>
        <v>0</v>
      </c>
      <c r="AK72" s="34">
        <f>RTM_IEX!I72</f>
        <v>18.86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15.24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6.1357899999999992</v>
      </c>
      <c r="E73">
        <f>GT_NG!Q73</f>
        <v>8.5274180655475611</v>
      </c>
      <c r="F73">
        <f>GT_Spot!Q73</f>
        <v>0</v>
      </c>
      <c r="G73">
        <f>PPCL_NG!Q73</f>
        <v>1.33</v>
      </c>
      <c r="H73">
        <f>PPCL_Spot!Q73</f>
        <v>0</v>
      </c>
      <c r="I73">
        <f>Bawana_NG!Q73</f>
        <v>53.29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765.03464446044916</v>
      </c>
      <c r="P73" s="36">
        <v>67.88</v>
      </c>
      <c r="Q73" s="36">
        <v>22.002539829138765</v>
      </c>
      <c r="R73" s="38">
        <v>0</v>
      </c>
      <c r="S73" s="38">
        <v>0</v>
      </c>
      <c r="T73" s="37">
        <f>SUMPRODUCT(LTA!J73:AN73,LTA!J$101:AN$101,LTA!J$104:AN$104)</f>
        <v>13.36</v>
      </c>
      <c r="U73" s="37">
        <f>SUMPRODUCT(LTA!J73:AN73,LTA!J$102:AN$102,LTA!J$104:AN$104)</f>
        <v>105.59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0.03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11.850833556372084</v>
      </c>
      <c r="AD73">
        <f t="shared" si="4"/>
        <v>746.20955879876328</v>
      </c>
      <c r="AE73">
        <f>'IDT-1'!C73</f>
        <v>0</v>
      </c>
      <c r="AF73" s="24"/>
      <c r="AG73">
        <f t="shared" si="5"/>
        <v>746.20955879876328</v>
      </c>
      <c r="AI73" s="34">
        <f>PXIL!I73</f>
        <v>0</v>
      </c>
      <c r="AJ73" s="34">
        <f>PXIL!O73</f>
        <v>0</v>
      </c>
      <c r="AK73" s="34">
        <f>RTM_IEX!I73</f>
        <v>26.23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13.65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6.1357899999999992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788.33499416728932</v>
      </c>
      <c r="P74" s="36">
        <v>67.88</v>
      </c>
      <c r="Q74" s="36">
        <v>22.002539829138765</v>
      </c>
      <c r="R74" s="38">
        <v>0</v>
      </c>
      <c r="S74" s="38">
        <v>0</v>
      </c>
      <c r="T74" s="37">
        <f>SUMPRODUCT(LTA!J74:AN74,LTA!J$101:AN$101,LTA!J$104:AN$104)</f>
        <v>10.32</v>
      </c>
      <c r="U74" s="37">
        <f>SUMPRODUCT(LTA!J74:AN74,LTA!J$102:AN$102,LTA!J$104:AN$104)</f>
        <v>105.59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0.89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11.994056493909541</v>
      </c>
      <c r="AD74">
        <f t="shared" si="4"/>
        <v>763.11668556806615</v>
      </c>
      <c r="AE74">
        <f>'IDT-1'!C74</f>
        <v>6.9210000000000003</v>
      </c>
      <c r="AF74" s="24"/>
      <c r="AG74">
        <f t="shared" si="5"/>
        <v>770.03768556806619</v>
      </c>
      <c r="AI74" s="34">
        <f>PXIL!I74</f>
        <v>0</v>
      </c>
      <c r="AJ74" s="34">
        <f>PXIL!O74</f>
        <v>0</v>
      </c>
      <c r="AK74" s="34">
        <f>RTM_IEX!I74</f>
        <v>23.67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13.47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8.8360238774980537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53.29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800.90456213280686</v>
      </c>
      <c r="P75" s="36">
        <v>67.88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10</v>
      </c>
      <c r="U75" s="37">
        <f>SUMPRODUCT(LTA!J75:AN75,LTA!J$102:AN$102,LTA!J$104:AN$104)</f>
        <v>105.59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12.94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12.240861377640273</v>
      </c>
      <c r="AD75">
        <f t="shared" si="4"/>
        <v>792.25141446180351</v>
      </c>
      <c r="AE75">
        <f>'IDT-1'!C75</f>
        <v>8.7349999999999994</v>
      </c>
      <c r="AF75" s="24"/>
      <c r="AG75">
        <f t="shared" si="5"/>
        <v>800.98641446180352</v>
      </c>
      <c r="AI75" s="34">
        <f>PXIL!I75</f>
        <v>0</v>
      </c>
      <c r="AJ75" s="34">
        <f>PXIL!O75</f>
        <v>0</v>
      </c>
      <c r="AK75" s="34">
        <f>RTM_IEX!I75</f>
        <v>32.159999999999997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9.94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818.69233096312416</v>
      </c>
      <c r="P76" s="36">
        <v>67.88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10</v>
      </c>
      <c r="U76" s="37">
        <f>SUMPRODUCT(LTA!J76:AN76,LTA!J$102:AN$102,LTA!J$104:AN$104)</f>
        <v>105.59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11.83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12.282254635814935</v>
      </c>
      <c r="AD76">
        <f t="shared" si="4"/>
        <v>797.13779003394575</v>
      </c>
      <c r="AE76">
        <f>'IDT-1'!C76</f>
        <v>5.3449999999999998</v>
      </c>
      <c r="AF76" s="24"/>
      <c r="AG76">
        <f t="shared" si="5"/>
        <v>802.48279003394578</v>
      </c>
      <c r="AI76" s="34">
        <f>PXIL!I76</f>
        <v>0</v>
      </c>
      <c r="AJ76" s="34">
        <f>PXIL!O76</f>
        <v>0</v>
      </c>
      <c r="AK76" s="34">
        <f>RTM_IEX!I76</f>
        <v>21.43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8.92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818.85641529296356</v>
      </c>
      <c r="P77" s="36">
        <v>67.88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10</v>
      </c>
      <c r="U77" s="37">
        <f>SUMPRODUCT(LTA!J77:AN77,LTA!J$102:AN$102,LTA!J$104:AN$104)</f>
        <v>105.74000000000001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12.65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12.186064521434483</v>
      </c>
      <c r="AD77">
        <f t="shared" si="4"/>
        <v>765.69806447816597</v>
      </c>
      <c r="AE77">
        <f>'IDT-1'!C77</f>
        <v>6.0490000000000004</v>
      </c>
      <c r="AF77" s="24"/>
      <c r="AG77">
        <f t="shared" si="5"/>
        <v>771.74706447816595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8">
        <f>GDAM_IEX!I77</f>
        <v>7.68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816.96209548240381</v>
      </c>
      <c r="P78" s="36">
        <v>67.88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10.82</v>
      </c>
      <c r="U78" s="37">
        <f>SUMPRODUCT(LTA!J78:AN78,LTA!J$102:AN$102,LTA!J$104:AN$104)</f>
        <v>105.87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5.97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12.08430423502578</v>
      </c>
      <c r="AD78">
        <f t="shared" si="4"/>
        <v>753.68550495401507</v>
      </c>
      <c r="AE78">
        <f>'IDT-1'!C78</f>
        <v>9.4939999999999998</v>
      </c>
      <c r="AF78" s="24"/>
      <c r="AG78">
        <f t="shared" si="5"/>
        <v>763.1795049540151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3.19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812.34180316240383</v>
      </c>
      <c r="P79" s="36">
        <v>67.88</v>
      </c>
      <c r="Q79" s="36">
        <v>22.002539829138765</v>
      </c>
      <c r="R79" s="38">
        <v>0</v>
      </c>
      <c r="S79" s="38">
        <v>0</v>
      </c>
      <c r="T79" s="37">
        <f>SUMPRODUCT(LTA!J79:AN79,LTA!J$101:AN$101,LTA!J$104:AN$104)</f>
        <v>11.13</v>
      </c>
      <c r="U79" s="37">
        <f>SUMPRODUCT(LTA!J79:AN79,LTA!J$102:AN$102,LTA!J$104:AN$104)</f>
        <v>106.03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12.232008511284452</v>
      </c>
      <c r="AD79">
        <f t="shared" si="4"/>
        <v>710.86750835775615</v>
      </c>
      <c r="AE79">
        <f>'IDT-1'!C79</f>
        <v>30</v>
      </c>
      <c r="AF79" s="24"/>
      <c r="AG79">
        <f t="shared" si="5"/>
        <v>740.86750835775615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769.88270221306584</v>
      </c>
      <c r="P80" s="36">
        <v>67.88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12.53</v>
      </c>
      <c r="U80" s="37">
        <f>SUMPRODUCT(LTA!J80:AN80,LTA!J$102:AN$102,LTA!J$104:AN$104)</f>
        <v>106.22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12.048036274685566</v>
      </c>
      <c r="AD80">
        <f t="shared" si="4"/>
        <v>699.19237964501701</v>
      </c>
      <c r="AE80">
        <f>'IDT-1'!C80</f>
        <v>30.498000000000001</v>
      </c>
      <c r="AF80" s="24"/>
      <c r="AG80">
        <f t="shared" si="5"/>
        <v>729.69037964501706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-35</v>
      </c>
      <c r="AM80" s="34">
        <f>RTM_PXI!I80</f>
        <v>0</v>
      </c>
      <c r="AN80" s="34">
        <f>RTM_PXI!O80</f>
        <v>0</v>
      </c>
      <c r="AO80" s="148">
        <f>GDAM_IEX!I80</f>
        <v>24.01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747.97408143115581</v>
      </c>
      <c r="P81" s="36">
        <v>67.88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12.89</v>
      </c>
      <c r="U81" s="37">
        <f>SUMPRODUCT(LTA!J81:AN81,LTA!J$102:AN$102,LTA!J$104:AN$104)</f>
        <v>106.42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11.768837756043297</v>
      </c>
      <c r="AD81">
        <f t="shared" si="4"/>
        <v>680.29295738174915</v>
      </c>
      <c r="AE81">
        <f>'IDT-1'!C81</f>
        <v>30.152999999999999</v>
      </c>
      <c r="AF81" s="24"/>
      <c r="AG81">
        <f t="shared" si="5"/>
        <v>710.44595738174917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-28</v>
      </c>
      <c r="AM81" s="34">
        <f>RTM_PXI!I81</f>
        <v>0</v>
      </c>
      <c r="AN81" s="34">
        <f>RTM_PXI!O81</f>
        <v>0</v>
      </c>
      <c r="AO81" s="148">
        <f>GDAM_IEX!I81</f>
        <v>28.81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741.70114893361233</v>
      </c>
      <c r="P82" s="36">
        <v>67.88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13.1</v>
      </c>
      <c r="U82" s="37">
        <f>SUMPRODUCT(LTA!J82:AN82,LTA!J$102:AN$102,LTA!J$104:AN$104)</f>
        <v>106.63000000000001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11.392957545815044</v>
      </c>
      <c r="AD82">
        <f t="shared" si="4"/>
        <v>656.00590509443407</v>
      </c>
      <c r="AE82">
        <f>'IDT-1'!C82</f>
        <v>35</v>
      </c>
      <c r="AF82" s="24"/>
      <c r="AG82">
        <f t="shared" si="5"/>
        <v>691.00590509443407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8.8360238774980537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739.23556576751287</v>
      </c>
      <c r="P83" s="36">
        <v>67.88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13.11</v>
      </c>
      <c r="U83" s="37">
        <f>SUMPRODUCT(LTA!J83:AN83,LTA!J$102:AN$102,LTA!J$104:AN$104)</f>
        <v>106.77000000000001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0</v>
      </c>
      <c r="AB83" s="75">
        <f>-STOA!O83</f>
        <v>-225</v>
      </c>
      <c r="AC83">
        <f t="shared" si="3"/>
        <v>11.226905808171804</v>
      </c>
      <c r="AD83">
        <f t="shared" si="4"/>
        <v>672.55637366597796</v>
      </c>
      <c r="AE83">
        <f>'IDT-1'!C83</f>
        <v>0</v>
      </c>
      <c r="AF83" s="24"/>
      <c r="AG83">
        <f t="shared" si="5"/>
        <v>672.55637366597796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729.81168782198256</v>
      </c>
      <c r="P84" s="36">
        <v>67.88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106.68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</v>
      </c>
      <c r="AA84" s="75">
        <f>STOA!I84</f>
        <v>0</v>
      </c>
      <c r="AB84" s="75">
        <f>-STOA!O84</f>
        <v>-225</v>
      </c>
      <c r="AC84">
        <f t="shared" si="3"/>
        <v>11.157308391154238</v>
      </c>
      <c r="AD84">
        <f t="shared" si="4"/>
        <v>662.33209313746522</v>
      </c>
      <c r="AE84">
        <f>'IDT-1'!C84</f>
        <v>0</v>
      </c>
      <c r="AF84" s="24"/>
      <c r="AG84">
        <f t="shared" si="5"/>
        <v>662.33209313746522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8.3559813851628792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722.40604342198253</v>
      </c>
      <c r="P85" s="36">
        <v>67.88</v>
      </c>
      <c r="Q85" s="36">
        <v>22.002539829138765</v>
      </c>
      <c r="R85" s="38">
        <v>0</v>
      </c>
      <c r="S85" s="38">
        <v>0</v>
      </c>
      <c r="T85" s="37">
        <f>SUMPRODUCT(LTA!J85:AN85,LTA!J$101:AN$101,LTA!J$104:AN$104)</f>
        <v>13.96</v>
      </c>
      <c r="U85" s="37">
        <f>SUMPRODUCT(LTA!J85:AN85,LTA!J$102:AN$102,LTA!J$104:AN$104)</f>
        <v>106.45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-65</v>
      </c>
      <c r="AA85" s="75">
        <f>STOA!I85</f>
        <v>0</v>
      </c>
      <c r="AB85" s="75">
        <f>-STOA!O85</f>
        <v>-225</v>
      </c>
      <c r="AC85">
        <f t="shared" si="3"/>
        <v>11.263851775756404</v>
      </c>
      <c r="AD85">
        <f t="shared" si="4"/>
        <v>634.73986286052786</v>
      </c>
      <c r="AE85">
        <f>'IDT-1'!C85</f>
        <v>0</v>
      </c>
      <c r="AF85" s="24"/>
      <c r="AG85">
        <f t="shared" si="5"/>
        <v>634.73986286052786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8.3559813851628792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633.99336700938625</v>
      </c>
      <c r="P86" s="36">
        <v>67.88</v>
      </c>
      <c r="Q86" s="36">
        <v>22.002539829138765</v>
      </c>
      <c r="R86" s="38">
        <v>0</v>
      </c>
      <c r="S86" s="38">
        <v>0</v>
      </c>
      <c r="T86" s="37">
        <f>SUMPRODUCT(LTA!J86:AN86,LTA!J$101:AN$101,LTA!J$104:AN$104)</f>
        <v>15.29</v>
      </c>
      <c r="U86" s="37">
        <f>SUMPRODUCT(LTA!J86:AN86,LTA!J$102:AN$102,LTA!J$104:AN$104)</f>
        <v>106.19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</v>
      </c>
      <c r="AA86" s="75">
        <f>STOA!I86</f>
        <v>0</v>
      </c>
      <c r="AB86" s="75">
        <f>-STOA!O86</f>
        <v>-225</v>
      </c>
      <c r="AC86">
        <f t="shared" si="3"/>
        <v>9.894836464523916</v>
      </c>
      <c r="AD86">
        <f t="shared" si="4"/>
        <v>623.76620175916401</v>
      </c>
      <c r="AE86">
        <f>'IDT-1'!C86</f>
        <v>0</v>
      </c>
      <c r="AF86" s="24"/>
      <c r="AG86">
        <f t="shared" si="5"/>
        <v>623.76620175916401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634.64875839652041</v>
      </c>
      <c r="P87" s="36">
        <v>67.88</v>
      </c>
      <c r="Q87" s="36">
        <v>22.002539829138765</v>
      </c>
      <c r="R87" s="38">
        <v>0</v>
      </c>
      <c r="S87" s="38">
        <v>0</v>
      </c>
      <c r="T87" s="37">
        <f>SUMPRODUCT(LTA!J87:AN87,LTA!J$101:AN$101,LTA!J$104:AN$104)</f>
        <v>17.489999999999998</v>
      </c>
      <c r="U87" s="37">
        <f>SUMPRODUCT(LTA!J87:AN87,LTA!J$102:AN$102,LTA!J$104:AN$104)</f>
        <v>106.3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-29</v>
      </c>
      <c r="AA87" s="75">
        <f>STOA!I87</f>
        <v>0</v>
      </c>
      <c r="AB87" s="75">
        <f>-STOA!O87</f>
        <v>-225</v>
      </c>
      <c r="AC87">
        <f t="shared" si="3"/>
        <v>10.148546191031821</v>
      </c>
      <c r="AD87">
        <f t="shared" si="4"/>
        <v>601.49578080179776</v>
      </c>
      <c r="AE87">
        <f>'IDT-1'!C87</f>
        <v>0</v>
      </c>
      <c r="AF87" s="24"/>
      <c r="AG87">
        <f t="shared" si="5"/>
        <v>601.49578080179776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-43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609.35047168976098</v>
      </c>
      <c r="P88" s="36">
        <v>67.88</v>
      </c>
      <c r="Q88" s="36">
        <v>9.74</v>
      </c>
      <c r="R88" s="38">
        <v>0</v>
      </c>
      <c r="S88" s="38">
        <v>0</v>
      </c>
      <c r="T88" s="37">
        <f>SUMPRODUCT(LTA!J88:AN88,LTA!J$101:AN$101,LTA!J$104:AN$104)</f>
        <v>18.27</v>
      </c>
      <c r="U88" s="37">
        <f>SUMPRODUCT(LTA!J88:AN88,LTA!J$102:AN$102,LTA!J$104:AN$104)</f>
        <v>106.52000000000001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-22</v>
      </c>
      <c r="AA88" s="75">
        <f>STOA!I88</f>
        <v>0</v>
      </c>
      <c r="AB88" s="75">
        <f>-STOA!O88</f>
        <v>-225</v>
      </c>
      <c r="AC88">
        <f t="shared" si="3"/>
        <v>9.7105789663097397</v>
      </c>
      <c r="AD88">
        <f t="shared" si="4"/>
        <v>585.94727354151064</v>
      </c>
      <c r="AE88">
        <f>'IDT-1'!C88</f>
        <v>0</v>
      </c>
      <c r="AF88" s="24"/>
      <c r="AG88">
        <f t="shared" si="5"/>
        <v>585.94727354151064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603.43711074842201</v>
      </c>
      <c r="P89" s="36">
        <v>67.88</v>
      </c>
      <c r="Q89" s="36">
        <v>9.74</v>
      </c>
      <c r="R89" s="38">
        <v>0</v>
      </c>
      <c r="S89" s="38">
        <v>0</v>
      </c>
      <c r="T89" s="37">
        <f>SUMPRODUCT(LTA!J89:AN89,LTA!J$101:AN$101,LTA!J$104:AN$104)</f>
        <v>19.41</v>
      </c>
      <c r="U89" s="37">
        <f>SUMPRODUCT(LTA!J89:AN89,LTA!J$102:AN$102,LTA!J$104:AN$104)</f>
        <v>106.93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-32</v>
      </c>
      <c r="AA89" s="75">
        <f>STOA!I89</f>
        <v>0</v>
      </c>
      <c r="AB89" s="75">
        <f>-STOA!O89</f>
        <v>-225</v>
      </c>
      <c r="AC89">
        <f t="shared" si="3"/>
        <v>9.699340207577162</v>
      </c>
      <c r="AD89">
        <f t="shared" si="4"/>
        <v>578.59515135890445</v>
      </c>
      <c r="AE89">
        <f>'IDT-1'!C89</f>
        <v>0</v>
      </c>
      <c r="AF89" s="24"/>
      <c r="AG89">
        <f t="shared" si="5"/>
        <v>578.59515135890445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603.43711074842201</v>
      </c>
      <c r="P90" s="36">
        <v>67.88</v>
      </c>
      <c r="Q90" s="36">
        <v>9.74</v>
      </c>
      <c r="R90" s="38">
        <v>0</v>
      </c>
      <c r="S90" s="38">
        <v>0</v>
      </c>
      <c r="T90" s="37">
        <f>SUMPRODUCT(LTA!J90:AN90,LTA!J$101:AN$101,LTA!J$104:AN$104)</f>
        <v>20.5</v>
      </c>
      <c r="U90" s="37">
        <f>SUMPRODUCT(LTA!J90:AN90,LTA!J$102:AN$102,LTA!J$104:AN$104)</f>
        <v>78.75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-32</v>
      </c>
      <c r="AA90" s="75">
        <f>STOA!I90</f>
        <v>0</v>
      </c>
      <c r="AB90" s="75">
        <f>-STOA!O90</f>
        <v>-225</v>
      </c>
      <c r="AC90">
        <f t="shared" si="3"/>
        <v>9.2600052644549358</v>
      </c>
      <c r="AD90">
        <f t="shared" si="4"/>
        <v>576.94448630202669</v>
      </c>
      <c r="AE90">
        <f>'IDT-1'!C90</f>
        <v>0</v>
      </c>
      <c r="AF90" s="24"/>
      <c r="AG90">
        <f t="shared" si="5"/>
        <v>576.94448630202669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598.76385870356557</v>
      </c>
      <c r="P91" s="36">
        <v>67.88</v>
      </c>
      <c r="Q91" s="36">
        <v>9.74</v>
      </c>
      <c r="R91" s="38">
        <v>0</v>
      </c>
      <c r="S91" s="38">
        <v>0</v>
      </c>
      <c r="T91" s="37">
        <f>SUMPRODUCT(LTA!J91:AN91,LTA!J$101:AN$101,LTA!J$104:AN$104)</f>
        <v>21.22</v>
      </c>
      <c r="U91" s="37">
        <f>SUMPRODUCT(LTA!J91:AN91,LTA!J$102:AN$102,LTA!J$104:AN$104)</f>
        <v>70.03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9.3877774583713212</v>
      </c>
      <c r="AD91">
        <f t="shared" si="4"/>
        <v>536.49346206325367</v>
      </c>
      <c r="AE91">
        <f>'IDT-1'!C91</f>
        <v>0</v>
      </c>
      <c r="AF91" s="24"/>
      <c r="AG91">
        <f t="shared" si="5"/>
        <v>536.49346206325367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8.3559813851628792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594.60536364926759</v>
      </c>
      <c r="P92" s="36">
        <v>67.88</v>
      </c>
      <c r="Q92" s="36">
        <v>9.74</v>
      </c>
      <c r="R92" s="38">
        <v>0</v>
      </c>
      <c r="S92" s="38">
        <v>0</v>
      </c>
      <c r="T92" s="37">
        <f>SUMPRODUCT(LTA!J92:AN92,LTA!J$101:AN$101,LTA!J$104:AN$104)</f>
        <v>21.99</v>
      </c>
      <c r="U92" s="37">
        <f>SUMPRODUCT(LTA!J92:AN92,LTA!J$102:AN$102,LTA!J$104:AN$104)</f>
        <v>54.42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-284.64999999999998</v>
      </c>
      <c r="AC92">
        <f t="shared" si="3"/>
        <v>9.2281900999152207</v>
      </c>
      <c r="AD92">
        <f t="shared" si="4"/>
        <v>517.65455436741195</v>
      </c>
      <c r="AE92">
        <f>'IDT-1'!C92</f>
        <v>0</v>
      </c>
      <c r="AF92" s="24"/>
      <c r="AG92">
        <f t="shared" si="5"/>
        <v>517.65455436741195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588.89633226278522</v>
      </c>
      <c r="P93" s="36">
        <v>43.219999999999992</v>
      </c>
      <c r="Q93" s="36">
        <v>9.74</v>
      </c>
      <c r="R93" s="38">
        <v>0</v>
      </c>
      <c r="S93" s="38">
        <v>0</v>
      </c>
      <c r="T93" s="37">
        <f>SUMPRODUCT(LTA!J93:AN93,LTA!J$101:AN$101,LTA!J$104:AN$104)</f>
        <v>23.02</v>
      </c>
      <c r="U93" s="37">
        <f>SUMPRODUCT(LTA!J93:AN93,LTA!J$102:AN$102,LTA!J$104:AN$104)</f>
        <v>55.269999999999996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8.9908984194919128</v>
      </c>
      <c r="AD93">
        <f t="shared" si="4"/>
        <v>489.64283647363197</v>
      </c>
      <c r="AE93">
        <f>'IDT-1'!C93</f>
        <v>0</v>
      </c>
      <c r="AF93" s="24"/>
      <c r="AG93">
        <f t="shared" si="5"/>
        <v>489.64283647363197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582.51615230366747</v>
      </c>
      <c r="P94" s="36">
        <v>32.279999999999994</v>
      </c>
      <c r="Q94" s="36">
        <v>9.74</v>
      </c>
      <c r="R94" s="38">
        <v>0</v>
      </c>
      <c r="S94" s="38">
        <v>0</v>
      </c>
      <c r="T94" s="37">
        <f>SUMPRODUCT(LTA!J94:AN94,LTA!J$101:AN$101,LTA!J$104:AN$104)</f>
        <v>24.64</v>
      </c>
      <c r="U94" s="37">
        <f>SUMPRODUCT(LTA!J94:AN94,LTA!J$102:AN$102,LTA!J$104:AN$104)</f>
        <v>56.15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-284.64999999999998</v>
      </c>
      <c r="AC94">
        <f t="shared" si="3"/>
        <v>8.8664089078353232</v>
      </c>
      <c r="AD94">
        <f t="shared" si="4"/>
        <v>474.9471460261708</v>
      </c>
      <c r="AE94">
        <f>'IDT-1'!C94</f>
        <v>0</v>
      </c>
      <c r="AF94" s="24"/>
      <c r="AG94">
        <f t="shared" si="5"/>
        <v>474.9471460261708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571.23402924819732</v>
      </c>
      <c r="P95" s="36">
        <v>32.279999999999994</v>
      </c>
      <c r="Q95" s="36">
        <v>9.74</v>
      </c>
      <c r="R95" s="38">
        <v>0</v>
      </c>
      <c r="S95" s="38">
        <v>0</v>
      </c>
      <c r="T95" s="37">
        <f>SUMPRODUCT(LTA!J95:AN95,LTA!J$101:AN$101,LTA!J$104:AN$104)</f>
        <v>24.85</v>
      </c>
      <c r="U95" s="37">
        <f>SUMPRODUCT(LTA!J95:AN95,LTA!J$102:AN$102,LTA!J$104:AN$104)</f>
        <v>56.709999999999994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</v>
      </c>
      <c r="AA95" s="75">
        <f>STOA!I95</f>
        <v>0</v>
      </c>
      <c r="AB95" s="75">
        <f>-STOA!O95</f>
        <v>-284.64999999999998</v>
      </c>
      <c r="AC95">
        <f t="shared" si="3"/>
        <v>8.8628186514182659</v>
      </c>
      <c r="AD95">
        <f>SUM(B95:AB95,AI95:AT95)-AC95</f>
        <v>454.4386132271178</v>
      </c>
      <c r="AE95">
        <f>'IDT-1'!C95</f>
        <v>0</v>
      </c>
      <c r="AF95" s="24"/>
      <c r="AG95">
        <f t="shared" si="5"/>
        <v>454.4386132271178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591.65521977891103</v>
      </c>
      <c r="P96" s="36">
        <v>32.279999999999994</v>
      </c>
      <c r="Q96" s="36">
        <v>9.74</v>
      </c>
      <c r="R96" s="38">
        <v>0</v>
      </c>
      <c r="S96" s="38">
        <v>0</v>
      </c>
      <c r="T96" s="37">
        <f>SUMPRODUCT(LTA!J96:AN96,LTA!J$101:AN$101,LTA!J$104:AN$104)</f>
        <v>24.94</v>
      </c>
      <c r="U96" s="37">
        <f>SUMPRODUCT(LTA!J96:AN96,LTA!J$102:AN$102,LTA!J$104:AN$104)</f>
        <v>57.26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-35</v>
      </c>
      <c r="AA96" s="75">
        <f>STOA!I96</f>
        <v>0</v>
      </c>
      <c r="AB96" s="75">
        <f>-STOA!O96</f>
        <v>-284.64999999999998</v>
      </c>
      <c r="AC96">
        <f t="shared" si="3"/>
        <v>9.2515115949984885</v>
      </c>
      <c r="AD96">
        <f t="shared" si="4"/>
        <v>450.11111081425128</v>
      </c>
      <c r="AE96">
        <f>'IDT-1'!C96</f>
        <v>0</v>
      </c>
      <c r="AF96" s="24"/>
      <c r="AG96">
        <f t="shared" si="5"/>
        <v>450.11111081425128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610.7287269931237</v>
      </c>
      <c r="P97" s="36">
        <v>32.279999999999994</v>
      </c>
      <c r="Q97" s="36">
        <v>9.74</v>
      </c>
      <c r="R97" s="38">
        <v>0</v>
      </c>
      <c r="S97" s="38">
        <v>0</v>
      </c>
      <c r="T97" s="37">
        <f>SUMPRODUCT(LTA!J97:AN97,LTA!J$101:AN$101,LTA!J$104:AN$104)</f>
        <v>25.39</v>
      </c>
      <c r="U97" s="37">
        <f>SUMPRODUCT(LTA!J97:AN97,LTA!J$102:AN$102,LTA!J$104:AN$104)</f>
        <v>57.839999999999996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-35</v>
      </c>
      <c r="AA97" s="75">
        <f>STOA!I97</f>
        <v>0</v>
      </c>
      <c r="AB97" s="75">
        <f>-STOA!O97</f>
        <v>-284.64999999999998</v>
      </c>
      <c r="AC97">
        <f t="shared" si="3"/>
        <v>9.4203810555978738</v>
      </c>
      <c r="AD97">
        <f t="shared" si="4"/>
        <v>470.04574856786451</v>
      </c>
      <c r="AE97">
        <f>'IDT-1'!C97</f>
        <v>-35</v>
      </c>
      <c r="AF97" s="24"/>
      <c r="AG97">
        <f t="shared" si="5"/>
        <v>435.04574856786451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595.91385200956813</v>
      </c>
      <c r="P98" s="36">
        <v>32.279999999999994</v>
      </c>
      <c r="Q98" s="36">
        <v>9.74</v>
      </c>
      <c r="R98" s="38">
        <v>0</v>
      </c>
      <c r="S98" s="38">
        <v>0</v>
      </c>
      <c r="T98" s="37">
        <f>SUMPRODUCT(LTA!J98:AN98,LTA!J$101:AN$101,LTA!J$104:AN$104)</f>
        <v>25.88</v>
      </c>
      <c r="U98" s="37">
        <f>SUMPRODUCT(LTA!J98:AN98,LTA!J$102:AN$102,LTA!J$104:AN$104)</f>
        <v>58.44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-45</v>
      </c>
      <c r="AA98" s="75">
        <f>STOA!I98</f>
        <v>0</v>
      </c>
      <c r="AB98" s="75">
        <f>-STOA!O98</f>
        <v>-284.64999999999998</v>
      </c>
      <c r="AC98">
        <f t="shared" si="3"/>
        <v>9.3898036829848976</v>
      </c>
      <c r="AD98">
        <f t="shared" si="4"/>
        <v>446.35145095692184</v>
      </c>
      <c r="AE98">
        <f>'IDT-1'!C98</f>
        <v>-43</v>
      </c>
      <c r="AF98" s="24"/>
      <c r="AG98">
        <f t="shared" si="5"/>
        <v>403.35145095692184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0.14303039749999993</v>
      </c>
      <c r="E99">
        <f t="shared" si="6"/>
        <v>0.20629759601207237</v>
      </c>
      <c r="F99">
        <f t="shared" si="6"/>
        <v>0</v>
      </c>
      <c r="G99">
        <f t="shared" si="6"/>
        <v>1.8312537172296857E-3</v>
      </c>
      <c r="H99">
        <f t="shared" si="6"/>
        <v>0</v>
      </c>
      <c r="I99">
        <f t="shared" si="6"/>
        <v>1.1571981752306308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16.150257901530701</v>
      </c>
      <c r="P99" s="36">
        <f t="shared" si="6"/>
        <v>1.4023703724347341</v>
      </c>
      <c r="Q99" s="36">
        <f t="shared" si="6"/>
        <v>0.42285704559199522</v>
      </c>
      <c r="R99" s="38">
        <f t="shared" si="6"/>
        <v>0.23591683856428977</v>
      </c>
      <c r="S99" s="38">
        <f t="shared" si="6"/>
        <v>0</v>
      </c>
      <c r="T99" s="37">
        <f t="shared" si="6"/>
        <v>1.7342050000000004</v>
      </c>
      <c r="U99" s="37">
        <f t="shared" si="6"/>
        <v>2.1391900000000015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2.7217500000000002E-2</v>
      </c>
      <c r="Z99" s="34">
        <f t="shared" si="6"/>
        <v>-0.88175000000000003</v>
      </c>
      <c r="AA99" s="75">
        <f t="shared" si="6"/>
        <v>0</v>
      </c>
      <c r="AB99" s="75">
        <f t="shared" si="6"/>
        <v>-7.3272000000000022</v>
      </c>
      <c r="AC99">
        <f t="shared" si="6"/>
        <v>0.27171354716748697</v>
      </c>
      <c r="AD99">
        <f t="shared" si="6"/>
        <v>15.097631033414164</v>
      </c>
      <c r="AE99">
        <f t="shared" si="6"/>
        <v>2.6984250000000001E-2</v>
      </c>
      <c r="AG99">
        <f t="shared" si="6"/>
        <v>15.124615283414167</v>
      </c>
      <c r="AI99">
        <f t="shared" si="6"/>
        <v>0</v>
      </c>
      <c r="AJ99">
        <f t="shared" si="6"/>
        <v>0</v>
      </c>
      <c r="AK99">
        <f t="shared" si="6"/>
        <v>9.2857499999999996E-2</v>
      </c>
      <c r="AL99">
        <f t="shared" si="6"/>
        <v>-0.24399999999999999</v>
      </c>
      <c r="AM99">
        <f t="shared" si="6"/>
        <v>0</v>
      </c>
      <c r="AN99">
        <f t="shared" si="6"/>
        <v>0</v>
      </c>
      <c r="AO99">
        <f t="shared" si="6"/>
        <v>0.10906500000000001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7.5225</v>
      </c>
      <c r="E3">
        <f>GT_NG!T3</f>
        <v>10.900848617574598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343.69501244239137</v>
      </c>
      <c r="P3" s="36">
        <v>24.01</v>
      </c>
      <c r="Q3" s="36">
        <v>7.6813643631195587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226.66000000000005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5.7139296935539186</v>
      </c>
      <c r="AD3">
        <f>SUM(B3:AB3,AI3:AT3)-AC3</f>
        <v>674.51579572953165</v>
      </c>
      <c r="AE3">
        <f>'IDT-1'!F3</f>
        <v>0</v>
      </c>
      <c r="AF3" s="24"/>
      <c r="AG3">
        <f>SUM(AD3:AF3)</f>
        <v>674.51579572953165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10.900848617574598</v>
      </c>
      <c r="F4">
        <f>GT_Spot!T4</f>
        <v>0</v>
      </c>
      <c r="G4">
        <f>PPCL_NG!T4</f>
        <v>2.829545454545455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343.81030272343679</v>
      </c>
      <c r="P4" s="36">
        <v>24.01</v>
      </c>
      <c r="Q4" s="36">
        <v>7.6813643631195587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226.66000000000005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5.9232194565652474</v>
      </c>
      <c r="AD4">
        <f t="shared" ref="AD4:AD67" si="1">SUM(B4:AB4,AI4:AT4)-AC4</f>
        <v>657.04405963183672</v>
      </c>
      <c r="AE4">
        <f>'IDT-1'!F4</f>
        <v>0</v>
      </c>
      <c r="AF4" s="24"/>
      <c r="AG4">
        <f t="shared" ref="AG4:AG67" si="2">SUM(AD4:AF4)</f>
        <v>657.04405963183672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10.900848617574598</v>
      </c>
      <c r="F5">
        <f>GT_Spot!T5</f>
        <v>0</v>
      </c>
      <c r="G5">
        <f>PPCL_NG!T5</f>
        <v>4.3622037302725962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343.81028045705244</v>
      </c>
      <c r="P5" s="36">
        <v>24.01</v>
      </c>
      <c r="Q5" s="36">
        <v>7.6813643631195587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226.66000000000005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</v>
      </c>
      <c r="AA5" s="75">
        <f>STOA!J5</f>
        <v>1.84</v>
      </c>
      <c r="AB5" s="75">
        <f>-STOA!P5</f>
        <v>0</v>
      </c>
      <c r="AC5">
        <f t="shared" si="0"/>
        <v>6.0546898071921733</v>
      </c>
      <c r="AD5">
        <f t="shared" si="1"/>
        <v>644.44522529055257</v>
      </c>
      <c r="AE5">
        <f>'IDT-1'!F5</f>
        <v>0</v>
      </c>
      <c r="AF5" s="24"/>
      <c r="AG5">
        <f t="shared" si="2"/>
        <v>644.44522529055257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10.900848617574598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343.81028045705244</v>
      </c>
      <c r="P6" s="36">
        <v>24.01</v>
      </c>
      <c r="Q6" s="36">
        <v>7.6813643631195587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226.66000000000005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-34</v>
      </c>
      <c r="AA6" s="75">
        <f>STOA!J6</f>
        <v>1.84</v>
      </c>
      <c r="AB6" s="75">
        <f>-STOA!P6</f>
        <v>0</v>
      </c>
      <c r="AC6">
        <f t="shared" si="0"/>
        <v>6.1366435040063294</v>
      </c>
      <c r="AD6">
        <f t="shared" si="1"/>
        <v>626.00106786346578</v>
      </c>
      <c r="AE6">
        <f>'IDT-1'!F6</f>
        <v>0</v>
      </c>
      <c r="AF6" s="24"/>
      <c r="AG6">
        <f t="shared" si="2"/>
        <v>626.00106786346578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10.900848617574598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340.87723793988027</v>
      </c>
      <c r="P7" s="36">
        <v>24.01</v>
      </c>
      <c r="Q7" s="36">
        <v>7.6813643631195587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230.8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-47</v>
      </c>
      <c r="AA7" s="75">
        <f>STOA!J7</f>
        <v>1.84</v>
      </c>
      <c r="AB7" s="75">
        <f>-STOA!P7</f>
        <v>0</v>
      </c>
      <c r="AC7">
        <f t="shared" si="0"/>
        <v>6.2569069972856406</v>
      </c>
      <c r="AD7">
        <f t="shared" si="1"/>
        <v>614.08776185301417</v>
      </c>
      <c r="AE7">
        <f>'IDT-1'!F7</f>
        <v>0</v>
      </c>
      <c r="AF7" s="24"/>
      <c r="AG7">
        <f t="shared" si="2"/>
        <v>614.08776185301417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10.900848617574598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340.28270235669561</v>
      </c>
      <c r="P8" s="36">
        <v>24.01</v>
      </c>
      <c r="Q8" s="36">
        <v>7.6813643631195587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230.8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-58</v>
      </c>
      <c r="AA8" s="75">
        <f>STOA!J8</f>
        <v>1.84</v>
      </c>
      <c r="AB8" s="75">
        <f>-STOA!P8</f>
        <v>0</v>
      </c>
      <c r="AC8">
        <f t="shared" si="0"/>
        <v>6.3450956333606703</v>
      </c>
      <c r="AD8">
        <f t="shared" si="1"/>
        <v>602.40503763375466</v>
      </c>
      <c r="AE8">
        <f>'IDT-1'!F8</f>
        <v>0</v>
      </c>
      <c r="AF8" s="24"/>
      <c r="AG8">
        <f t="shared" si="2"/>
        <v>602.40503763375466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10.900848617574598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340.28090581519194</v>
      </c>
      <c r="P9" s="36">
        <v>24.01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-69</v>
      </c>
      <c r="AA9" s="75">
        <f>STOA!J9</f>
        <v>1.84</v>
      </c>
      <c r="AB9" s="75">
        <f>-STOA!P9</f>
        <v>0</v>
      </c>
      <c r="AC9">
        <f t="shared" si="0"/>
        <v>6.3111844508622781</v>
      </c>
      <c r="AD9">
        <f t="shared" si="1"/>
        <v>606.43578791162986</v>
      </c>
      <c r="AE9">
        <f>'IDT-1'!F9</f>
        <v>0</v>
      </c>
      <c r="AF9" s="24"/>
      <c r="AG9">
        <f t="shared" si="2"/>
        <v>606.43578791162986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10.900848617574598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340.28090581519194</v>
      </c>
      <c r="P10" s="36">
        <v>24.01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-83</v>
      </c>
      <c r="AA10" s="75">
        <f>STOA!J10</f>
        <v>1.84</v>
      </c>
      <c r="AB10" s="75">
        <f>-STOA!P10</f>
        <v>0</v>
      </c>
      <c r="AC10">
        <f t="shared" si="0"/>
        <v>6.4297806590107252</v>
      </c>
      <c r="AD10">
        <f t="shared" si="1"/>
        <v>592.3171917034814</v>
      </c>
      <c r="AE10">
        <f>'IDT-1'!F10</f>
        <v>0</v>
      </c>
      <c r="AF10" s="24"/>
      <c r="AG10">
        <f t="shared" si="2"/>
        <v>592.3171917034814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340.28059728086032</v>
      </c>
      <c r="P11" s="36">
        <v>24.01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-89</v>
      </c>
      <c r="AA11" s="75">
        <f>STOA!J11</f>
        <v>1.84</v>
      </c>
      <c r="AB11" s="75">
        <f>-STOA!P11</f>
        <v>0</v>
      </c>
      <c r="AC11">
        <f t="shared" si="0"/>
        <v>6.4832933609035512</v>
      </c>
      <c r="AD11">
        <f t="shared" si="1"/>
        <v>586.58341180438515</v>
      </c>
      <c r="AE11">
        <f>'IDT-1'!F11</f>
        <v>0</v>
      </c>
      <c r="AF11" s="24"/>
      <c r="AG11">
        <f t="shared" si="2"/>
        <v>586.58341180438515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340.28077904832003</v>
      </c>
      <c r="P12" s="36">
        <v>24.01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-87</v>
      </c>
      <c r="AA12" s="75">
        <f>STOA!J12</f>
        <v>1.84</v>
      </c>
      <c r="AB12" s="75">
        <f>-STOA!P12</f>
        <v>0</v>
      </c>
      <c r="AC12">
        <f t="shared" si="0"/>
        <v>6.4663525723004351</v>
      </c>
      <c r="AD12">
        <f t="shared" si="1"/>
        <v>588.60053436044791</v>
      </c>
      <c r="AE12">
        <f>'IDT-1'!F12</f>
        <v>0</v>
      </c>
      <c r="AF12" s="24"/>
      <c r="AG12">
        <f t="shared" si="2"/>
        <v>588.60053436044791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340.2805851474123</v>
      </c>
      <c r="P13" s="36">
        <v>24.01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1.84</v>
      </c>
      <c r="AB13" s="75">
        <f>-STOA!P13</f>
        <v>0</v>
      </c>
      <c r="AC13">
        <f t="shared" si="0"/>
        <v>6.5171778898821451</v>
      </c>
      <c r="AD13">
        <f t="shared" si="1"/>
        <v>582.54951514195852</v>
      </c>
      <c r="AE13">
        <f>'IDT-1'!F13</f>
        <v>0</v>
      </c>
      <c r="AF13" s="24"/>
      <c r="AG13">
        <f t="shared" si="2"/>
        <v>582.54951514195852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340.2805851474123</v>
      </c>
      <c r="P14" s="36">
        <v>24.01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-99</v>
      </c>
      <c r="AA14" s="75">
        <f>STOA!J14</f>
        <v>1.84</v>
      </c>
      <c r="AB14" s="75">
        <f>-STOA!P14</f>
        <v>0</v>
      </c>
      <c r="AC14">
        <f t="shared" si="0"/>
        <v>6.5680048362314798</v>
      </c>
      <c r="AD14">
        <f t="shared" si="1"/>
        <v>576.49868819560925</v>
      </c>
      <c r="AE14">
        <f>'IDT-1'!F14</f>
        <v>0</v>
      </c>
      <c r="AF14" s="24"/>
      <c r="AG14">
        <f t="shared" si="2"/>
        <v>576.49868819560925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340.28090581519194</v>
      </c>
      <c r="P15" s="36">
        <v>24.01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230.72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-105</v>
      </c>
      <c r="AA15" s="75">
        <f>STOA!J15</f>
        <v>1.84</v>
      </c>
      <c r="AB15" s="75">
        <f>-STOA!P15</f>
        <v>0</v>
      </c>
      <c r="AC15">
        <f t="shared" si="0"/>
        <v>6.6181624761901618</v>
      </c>
      <c r="AD15">
        <f t="shared" si="1"/>
        <v>570.36885122343017</v>
      </c>
      <c r="AE15">
        <f>'IDT-1'!F15</f>
        <v>0</v>
      </c>
      <c r="AF15" s="24"/>
      <c r="AG15">
        <f t="shared" si="2"/>
        <v>570.36885122343017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340.28090581519194</v>
      </c>
      <c r="P16" s="36">
        <v>24.01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230.72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-110</v>
      </c>
      <c r="AA16" s="75">
        <f>STOA!J16</f>
        <v>1.84</v>
      </c>
      <c r="AB16" s="75">
        <f>-STOA!P16</f>
        <v>0</v>
      </c>
      <c r="AC16">
        <f t="shared" si="0"/>
        <v>6.6605182648146073</v>
      </c>
      <c r="AD16">
        <f t="shared" si="1"/>
        <v>565.32649543480568</v>
      </c>
      <c r="AE16">
        <f>'IDT-1'!F16</f>
        <v>0</v>
      </c>
      <c r="AF16" s="24"/>
      <c r="AG16">
        <f t="shared" si="2"/>
        <v>565.32649543480568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340.28090581519194</v>
      </c>
      <c r="P17" s="36">
        <v>24.01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230.72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-112</v>
      </c>
      <c r="AA17" s="75">
        <f>STOA!J17</f>
        <v>1.84</v>
      </c>
      <c r="AB17" s="75">
        <f>-STOA!P17</f>
        <v>0</v>
      </c>
      <c r="AC17">
        <f t="shared" si="0"/>
        <v>6.6774605802643858</v>
      </c>
      <c r="AD17">
        <f t="shared" si="1"/>
        <v>563.30955311935588</v>
      </c>
      <c r="AE17">
        <f>'IDT-1'!F17</f>
        <v>0</v>
      </c>
      <c r="AF17" s="24"/>
      <c r="AG17">
        <f t="shared" si="2"/>
        <v>563.30955311935588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340.28090581519194</v>
      </c>
      <c r="P18" s="36">
        <v>24.01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230.72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-112</v>
      </c>
      <c r="AA18" s="75">
        <f>STOA!J18</f>
        <v>1.84</v>
      </c>
      <c r="AB18" s="75">
        <f>-STOA!P18</f>
        <v>0</v>
      </c>
      <c r="AC18">
        <f t="shared" si="0"/>
        <v>6.6774605802643858</v>
      </c>
      <c r="AD18">
        <f t="shared" si="1"/>
        <v>563.30955311935588</v>
      </c>
      <c r="AE18">
        <f>'IDT-1'!F18</f>
        <v>0</v>
      </c>
      <c r="AF18" s="24"/>
      <c r="AG18">
        <f t="shared" si="2"/>
        <v>563.30955311935588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10.900848617574598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340.28094639455975</v>
      </c>
      <c r="P19" s="36">
        <v>24.01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230.72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-111</v>
      </c>
      <c r="AA19" s="75">
        <f>STOA!J19</f>
        <v>1.84</v>
      </c>
      <c r="AB19" s="75">
        <f>-STOA!P19</f>
        <v>0</v>
      </c>
      <c r="AC19">
        <f t="shared" si="0"/>
        <v>6.666301416174309</v>
      </c>
      <c r="AD19">
        <f t="shared" si="1"/>
        <v>564.00071152568557</v>
      </c>
      <c r="AE19">
        <f>'IDT-1'!F19</f>
        <v>0</v>
      </c>
      <c r="AF19" s="24"/>
      <c r="AG19">
        <f t="shared" si="2"/>
        <v>564.00071152568557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10.900848617574598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344.51543733546663</v>
      </c>
      <c r="P20" s="36">
        <v>24.01</v>
      </c>
      <c r="Q20" s="36">
        <v>7.6813643631195587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230.72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-105</v>
      </c>
      <c r="AA20" s="75">
        <f>STOA!J20</f>
        <v>1.84</v>
      </c>
      <c r="AB20" s="75">
        <f>-STOA!P20</f>
        <v>0</v>
      </c>
      <c r="AC20">
        <f t="shared" si="0"/>
        <v>6.651055654378796</v>
      </c>
      <c r="AD20">
        <f t="shared" si="1"/>
        <v>574.25181259150747</v>
      </c>
      <c r="AE20">
        <f>'IDT-1'!F20</f>
        <v>0</v>
      </c>
      <c r="AF20" s="24"/>
      <c r="AG20">
        <f t="shared" si="2"/>
        <v>574.25181259150747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10.900848617574598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346.64213390813097</v>
      </c>
      <c r="P21" s="36">
        <v>24.01</v>
      </c>
      <c r="Q21" s="36">
        <v>7.6813643631195587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230.72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-91</v>
      </c>
      <c r="AA21" s="75">
        <f>STOA!J21</f>
        <v>1.84</v>
      </c>
      <c r="AB21" s="75">
        <f>-STOA!P21</f>
        <v>0</v>
      </c>
      <c r="AC21">
        <f t="shared" si="0"/>
        <v>6.5503236974407297</v>
      </c>
      <c r="AD21">
        <f t="shared" si="1"/>
        <v>590.47924112110991</v>
      </c>
      <c r="AE21">
        <f>'IDT-1'!F21</f>
        <v>0</v>
      </c>
      <c r="AF21" s="24"/>
      <c r="AG21">
        <f t="shared" si="2"/>
        <v>590.47924112110991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10.900848617574598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355.32674840557934</v>
      </c>
      <c r="P22" s="36">
        <v>24.01</v>
      </c>
      <c r="Q22" s="36">
        <v>7.6813643631195587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230.72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-70</v>
      </c>
      <c r="AA22" s="75">
        <f>STOA!J22</f>
        <v>1.84</v>
      </c>
      <c r="AB22" s="75">
        <f>-STOA!P22</f>
        <v>0</v>
      </c>
      <c r="AC22">
        <f t="shared" si="0"/>
        <v>6.4453801469966256</v>
      </c>
      <c r="AD22">
        <f t="shared" si="1"/>
        <v>620.26879916900236</v>
      </c>
      <c r="AE22">
        <f>'IDT-1'!F22</f>
        <v>0</v>
      </c>
      <c r="AF22" s="24"/>
      <c r="AG22">
        <f t="shared" si="2"/>
        <v>620.26879916900236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10.900848617574598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353.34205365105413</v>
      </c>
      <c r="P23" s="36">
        <v>24.01</v>
      </c>
      <c r="Q23" s="36">
        <v>7.6813643631195587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228.00000000000003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</v>
      </c>
      <c r="AA23" s="75">
        <f>STOA!J23</f>
        <v>1.84</v>
      </c>
      <c r="AB23" s="75">
        <f>-STOA!P23</f>
        <v>0</v>
      </c>
      <c r="AC23">
        <f t="shared" si="0"/>
        <v>6.1093701906874962</v>
      </c>
      <c r="AD23">
        <f t="shared" si="1"/>
        <v>650.90011437078624</v>
      </c>
      <c r="AE23">
        <f>'IDT-1'!F23</f>
        <v>0</v>
      </c>
      <c r="AF23" s="24"/>
      <c r="AG23">
        <f t="shared" si="2"/>
        <v>650.90011437078624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10.900848617574598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358.92271879814905</v>
      </c>
      <c r="P24" s="36">
        <v>24.01</v>
      </c>
      <c r="Q24" s="36">
        <v>7.6813643631195587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271.52999999999997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1.84</v>
      </c>
      <c r="AB24" s="75">
        <f>-STOA!P24</f>
        <v>0</v>
      </c>
      <c r="AC24">
        <f t="shared" si="0"/>
        <v>6.4795439892986479</v>
      </c>
      <c r="AD24">
        <f t="shared" si="1"/>
        <v>704.64060571926996</v>
      </c>
      <c r="AE24">
        <f>'IDT-1'!F24</f>
        <v>0</v>
      </c>
      <c r="AF24" s="24"/>
      <c r="AG24">
        <f t="shared" si="2"/>
        <v>704.64060571926996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10.900848617574598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373.17436939891059</v>
      </c>
      <c r="P25" s="36">
        <v>24.01</v>
      </c>
      <c r="Q25" s="36">
        <v>7.6813643631195587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309.95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</v>
      </c>
      <c r="AA25" s="75">
        <f>STOA!J25</f>
        <v>1.84</v>
      </c>
      <c r="AB25" s="75">
        <f>-STOA!P25</f>
        <v>0</v>
      </c>
      <c r="AC25">
        <f t="shared" si="0"/>
        <v>6.811860803921487</v>
      </c>
      <c r="AD25">
        <f t="shared" si="1"/>
        <v>769.97993950540865</v>
      </c>
      <c r="AE25">
        <f>'IDT-1'!F25</f>
        <v>-13.839</v>
      </c>
      <c r="AF25" s="24"/>
      <c r="AG25">
        <f t="shared" si="2"/>
        <v>756.1409395054086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10.900848617574598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482.14608116950535</v>
      </c>
      <c r="P26" s="36">
        <v>74.613307034262661</v>
      </c>
      <c r="Q26" s="36">
        <v>7.6813643631195587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349.56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</v>
      </c>
      <c r="AA26" s="75">
        <f>STOA!J26</f>
        <v>1.84</v>
      </c>
      <c r="AB26" s="75">
        <f>-STOA!P26</f>
        <v>0</v>
      </c>
      <c r="AC26">
        <f t="shared" si="0"/>
        <v>9.1457652644236358</v>
      </c>
      <c r="AD26">
        <f t="shared" si="1"/>
        <v>888.83105384976398</v>
      </c>
      <c r="AE26">
        <f>'IDT-1'!F26</f>
        <v>-73</v>
      </c>
      <c r="AF26" s="24"/>
      <c r="AG26">
        <f t="shared" si="2"/>
        <v>815.83105384976398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572.99187491319378</v>
      </c>
      <c r="P27" s="36">
        <v>74.61</v>
      </c>
      <c r="Q27" s="36">
        <v>26.573534184623568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366.75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</v>
      </c>
      <c r="AA27" s="75">
        <f>STOA!J27</f>
        <v>1.84</v>
      </c>
      <c r="AB27" s="75">
        <f>-STOA!P27</f>
        <v>0</v>
      </c>
      <c r="AC27">
        <f t="shared" si="0"/>
        <v>10.858793955289322</v>
      </c>
      <c r="AD27">
        <f t="shared" si="1"/>
        <v>920.32996376010249</v>
      </c>
      <c r="AE27">
        <f>'IDT-1'!F27</f>
        <v>-32.698999999999998</v>
      </c>
      <c r="AF27" s="24"/>
      <c r="AG27">
        <f t="shared" si="2"/>
        <v>887.63096376010253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676.26898869975867</v>
      </c>
      <c r="P28" s="36">
        <v>74.61</v>
      </c>
      <c r="Q28" s="36">
        <v>26.573067420918953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399.8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-223</v>
      </c>
      <c r="AA28" s="75">
        <f>STOA!J28</f>
        <v>1.84</v>
      </c>
      <c r="AB28" s="75">
        <f>-STOA!P28</f>
        <v>0</v>
      </c>
      <c r="AC28">
        <f t="shared" si="0"/>
        <v>12.787056304198252</v>
      </c>
      <c r="AD28">
        <f t="shared" si="1"/>
        <v>1001.338348434054</v>
      </c>
      <c r="AE28">
        <f>'IDT-1'!F28</f>
        <v>-12.311</v>
      </c>
      <c r="AF28" s="24"/>
      <c r="AG28">
        <f t="shared" si="2"/>
        <v>989.02734843405392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690.23898180179833</v>
      </c>
      <c r="P29" s="36">
        <v>74.61</v>
      </c>
      <c r="Q29" s="36">
        <v>26.573067420918953</v>
      </c>
      <c r="R29" s="38">
        <v>0.30743801652892561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399.8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</v>
      </c>
      <c r="AA29" s="75">
        <f>STOA!J29</f>
        <v>1.84</v>
      </c>
      <c r="AB29" s="75">
        <f>-STOA!P29</f>
        <v>0</v>
      </c>
      <c r="AC29">
        <f t="shared" si="0"/>
        <v>11.085002972467967</v>
      </c>
      <c r="AD29">
        <f t="shared" si="1"/>
        <v>1230.2278328843529</v>
      </c>
      <c r="AE29">
        <f>'IDT-1'!F29</f>
        <v>-178.983</v>
      </c>
      <c r="AF29" s="24"/>
      <c r="AG29">
        <f t="shared" si="2"/>
        <v>1051.2448328843529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695.32881341377356</v>
      </c>
      <c r="P30" s="36">
        <v>74.61</v>
      </c>
      <c r="Q30" s="36">
        <v>26.573067420918953</v>
      </c>
      <c r="R30" s="38">
        <v>1.0925407925407926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399.8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1.84</v>
      </c>
      <c r="AB30" s="75">
        <f>-STOA!P30</f>
        <v>0</v>
      </c>
      <c r="AC30">
        <f t="shared" si="0"/>
        <v>10.973400424554168</v>
      </c>
      <c r="AD30">
        <f t="shared" si="1"/>
        <v>1255.2143698202538</v>
      </c>
      <c r="AE30">
        <f>'IDT-1'!F30</f>
        <v>-151.63399999999999</v>
      </c>
      <c r="AF30" s="24"/>
      <c r="AG30">
        <f t="shared" si="2"/>
        <v>1103.5803698202537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10.020272227048943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705.6544954762395</v>
      </c>
      <c r="P31" s="36">
        <v>74.61</v>
      </c>
      <c r="Q31" s="36">
        <v>26.573067420918953</v>
      </c>
      <c r="R31" s="38">
        <v>3.5874557051736358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400.59914400000002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1.84</v>
      </c>
      <c r="AB31" s="75">
        <f>-STOA!P31</f>
        <v>0</v>
      </c>
      <c r="AC31">
        <f t="shared" si="0"/>
        <v>11.080409407064582</v>
      </c>
      <c r="AD31">
        <f t="shared" si="1"/>
        <v>1267.8465254223165</v>
      </c>
      <c r="AE31">
        <f>'IDT-1'!F31</f>
        <v>-105.813</v>
      </c>
      <c r="AF31" s="24"/>
      <c r="AG31">
        <f t="shared" si="2"/>
        <v>1162.0335254223164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10.020272227048943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705.6544954762395</v>
      </c>
      <c r="P32" s="36">
        <v>74.61</v>
      </c>
      <c r="Q32" s="36">
        <v>26.573067420918953</v>
      </c>
      <c r="R32" s="38">
        <v>7.9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404.09436800000003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1.84</v>
      </c>
      <c r="AB32" s="75">
        <f>-STOA!P32</f>
        <v>0</v>
      </c>
      <c r="AC32">
        <f t="shared" si="0"/>
        <v>11.154898660741122</v>
      </c>
      <c r="AD32">
        <f t="shared" si="1"/>
        <v>1276.6398044634661</v>
      </c>
      <c r="AE32">
        <f>'IDT-1'!F32</f>
        <v>-85.715000000000003</v>
      </c>
      <c r="AF32" s="24"/>
      <c r="AG32">
        <f t="shared" si="2"/>
        <v>1190.9248044634662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10.020272227048943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681.65108902233305</v>
      </c>
      <c r="P33" s="36">
        <v>74.61</v>
      </c>
      <c r="Q33" s="36">
        <v>26.573067420918953</v>
      </c>
      <c r="R33" s="38">
        <v>16.930000000000003</v>
      </c>
      <c r="S33" s="38">
        <v>0</v>
      </c>
      <c r="T33" s="37">
        <f>SUMPRODUCT(LTA!J33:AN33,LTA!J$101:AN$101,LTA!J$105:AN$105)</f>
        <v>3.27</v>
      </c>
      <c r="U33" s="37">
        <f>SUMPRODUCT(LTA!J33:AN33,LTA!J$102:AN$102,LTA!J$105:AN$105)</f>
        <v>405.56589600000007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1.84</v>
      </c>
      <c r="AB33" s="75">
        <f>-STOA!P33</f>
        <v>0</v>
      </c>
      <c r="AC33">
        <f t="shared" si="0"/>
        <v>10.890623727230528</v>
      </c>
      <c r="AD33">
        <f t="shared" si="1"/>
        <v>1285.6122009430703</v>
      </c>
      <c r="AE33">
        <f>'IDT-1'!F33</f>
        <v>-74.546999999999997</v>
      </c>
      <c r="AF33" s="24"/>
      <c r="AG33">
        <f t="shared" si="2"/>
        <v>1211.0652009430703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10.020272227048943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653.53550528206461</v>
      </c>
      <c r="P34" s="36">
        <v>74.61</v>
      </c>
      <c r="Q34" s="36">
        <v>26.573067420918953</v>
      </c>
      <c r="R34" s="38">
        <v>19.7</v>
      </c>
      <c r="S34" s="38">
        <v>0</v>
      </c>
      <c r="T34" s="37">
        <f>SUMPRODUCT(LTA!J34:AN34,LTA!J$101:AN$101,LTA!J$105:AN$105)</f>
        <v>5.71</v>
      </c>
      <c r="U34" s="37">
        <f>SUMPRODUCT(LTA!J34:AN34,LTA!J$102:AN$102,LTA!J$105:AN$105)</f>
        <v>410.26838400000008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1.84</v>
      </c>
      <c r="AB34" s="75">
        <f>-STOA!P34</f>
        <v>0</v>
      </c>
      <c r="AC34">
        <f t="shared" si="0"/>
        <v>10.737717723012274</v>
      </c>
      <c r="AD34">
        <f t="shared" si="1"/>
        <v>1267.5620112070203</v>
      </c>
      <c r="AE34">
        <f>'IDT-1'!F34</f>
        <v>-40.986999999999995</v>
      </c>
      <c r="AF34" s="24"/>
      <c r="AG34">
        <f t="shared" si="2"/>
        <v>1226.5750112070202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10.020272227048943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68.523194240552016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638.76738079689233</v>
      </c>
      <c r="P35" s="36">
        <v>74.61</v>
      </c>
      <c r="Q35" s="36">
        <v>26.573067420918953</v>
      </c>
      <c r="R35" s="38">
        <v>20.2</v>
      </c>
      <c r="S35" s="38">
        <v>0</v>
      </c>
      <c r="T35" s="37">
        <f>SUMPRODUCT(LTA!J35:AN35,LTA!J$101:AN$101,LTA!J$105:AN$105)</f>
        <v>11.41</v>
      </c>
      <c r="U35" s="37">
        <f>SUMPRODUCT(LTA!J35:AN35,LTA!J$102:AN$102,LTA!J$105:AN$105)</f>
        <v>416.1586640000001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1.84</v>
      </c>
      <c r="AB35" s="75">
        <f>-STOA!P35</f>
        <v>0</v>
      </c>
      <c r="AC35">
        <f t="shared" si="0"/>
        <v>10.715250660957462</v>
      </c>
      <c r="AD35">
        <f t="shared" si="1"/>
        <v>1264.9098280244548</v>
      </c>
      <c r="AE35">
        <f>'IDT-1'!F35</f>
        <v>-21.974</v>
      </c>
      <c r="AF35" s="24"/>
      <c r="AG35">
        <f t="shared" si="2"/>
        <v>1242.9358280244548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10.020272227048943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68.523194240552016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617.54489590527078</v>
      </c>
      <c r="P36" s="36">
        <v>74.61</v>
      </c>
      <c r="Q36" s="36">
        <v>26.573067420918953</v>
      </c>
      <c r="R36" s="38">
        <v>20.2</v>
      </c>
      <c r="S36" s="38">
        <v>0</v>
      </c>
      <c r="T36" s="37">
        <f>SUMPRODUCT(LTA!J36:AN36,LTA!J$101:AN$101,LTA!J$105:AN$105)</f>
        <v>19.32</v>
      </c>
      <c r="U36" s="37">
        <f>SUMPRODUCT(LTA!J36:AN36,LTA!J$102:AN$102,LTA!J$105:AN$105)</f>
        <v>423.3340960000001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1.84</v>
      </c>
      <c r="AB36" s="75">
        <f>-STOA!P36</f>
        <v>0</v>
      </c>
      <c r="AC36">
        <f t="shared" si="0"/>
        <v>10.663699416667841</v>
      </c>
      <c r="AD36">
        <f t="shared" si="1"/>
        <v>1258.8243263771228</v>
      </c>
      <c r="AE36">
        <f>'IDT-1'!F36</f>
        <v>-2.4119999999999999</v>
      </c>
      <c r="AF36" s="24"/>
      <c r="AG36">
        <f t="shared" si="2"/>
        <v>1256.4123263771228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10.020272227048943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68.523194240552016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615.02784065873436</v>
      </c>
      <c r="P37" s="36">
        <v>74.61</v>
      </c>
      <c r="Q37" s="36">
        <v>26.573067420918953</v>
      </c>
      <c r="R37" s="38">
        <v>22.2</v>
      </c>
      <c r="S37" s="38">
        <v>0</v>
      </c>
      <c r="T37" s="37">
        <f>SUMPRODUCT(LTA!J37:AN37,LTA!J$101:AN$101,LTA!J$105:AN$105)</f>
        <v>29.6</v>
      </c>
      <c r="U37" s="37">
        <f>SUMPRODUCT(LTA!J37:AN37,LTA!J$102:AN$102,LTA!J$105:AN$105)</f>
        <v>430.9573840000001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1.84</v>
      </c>
      <c r="AB37" s="75">
        <f>-STOA!P37</f>
        <v>0</v>
      </c>
      <c r="AC37">
        <f t="shared" si="0"/>
        <v>10.809743771796937</v>
      </c>
      <c r="AD37">
        <f t="shared" si="1"/>
        <v>1276.0645147754574</v>
      </c>
      <c r="AE37">
        <f>'IDT-1'!F37</f>
        <v>-7.6529999999999996</v>
      </c>
      <c r="AF37" s="24"/>
      <c r="AG37">
        <f t="shared" si="2"/>
        <v>1268.4115147754574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10.020272227048943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606.12431825309443</v>
      </c>
      <c r="P38" s="36">
        <v>74.61</v>
      </c>
      <c r="Q38" s="36">
        <v>26.573067420918953</v>
      </c>
      <c r="R38" s="38">
        <v>22.2</v>
      </c>
      <c r="S38" s="38">
        <v>0</v>
      </c>
      <c r="T38" s="37">
        <f>SUMPRODUCT(LTA!J38:AN38,LTA!J$101:AN$101,LTA!J$105:AN$105)</f>
        <v>37.36</v>
      </c>
      <c r="U38" s="37">
        <f>SUMPRODUCT(LTA!J38:AN38,LTA!J$102:AN$102,LTA!J$105:AN$105)</f>
        <v>439.09668000000005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1.84</v>
      </c>
      <c r="AB38" s="75">
        <f>-STOA!P38</f>
        <v>0</v>
      </c>
      <c r="AC38">
        <f t="shared" si="0"/>
        <v>10.868481438368923</v>
      </c>
      <c r="AD38">
        <f t="shared" si="1"/>
        <v>1282.9983564626934</v>
      </c>
      <c r="AE38">
        <f>'IDT-1'!F38</f>
        <v>-20.742000000000001</v>
      </c>
      <c r="AF38" s="24"/>
      <c r="AG38">
        <f t="shared" si="2"/>
        <v>1262.2563564626935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7.5225</v>
      </c>
      <c r="E39">
        <f>GT_NG!T39</f>
        <v>9.9333912539820428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591.91126479172499</v>
      </c>
      <c r="P39" s="36">
        <v>74.61</v>
      </c>
      <c r="Q39" s="36">
        <v>26.573067420918953</v>
      </c>
      <c r="R39" s="38">
        <v>22.2</v>
      </c>
      <c r="S39" s="38">
        <v>0</v>
      </c>
      <c r="T39" s="37">
        <f>SUMPRODUCT(LTA!J39:AN39,LTA!J$101:AN$101,LTA!J$105:AN$105)</f>
        <v>49.62</v>
      </c>
      <c r="U39" s="37">
        <f>SUMPRODUCT(LTA!J39:AN39,LTA!J$102:AN$102,LTA!J$105:AN$105)</f>
        <v>445.84416000000004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1.84</v>
      </c>
      <c r="AB39" s="75">
        <f>-STOA!P39</f>
        <v>0</v>
      </c>
      <c r="AC39">
        <f t="shared" si="0"/>
        <v>10.908024821119657</v>
      </c>
      <c r="AD39">
        <f t="shared" si="1"/>
        <v>1287.6663586455063</v>
      </c>
      <c r="AE39">
        <f>'IDT-1'!F39</f>
        <v>-18.987000000000002</v>
      </c>
      <c r="AF39" s="24"/>
      <c r="AG39">
        <f t="shared" si="2"/>
        <v>1268.6793586455062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7.5225</v>
      </c>
      <c r="E40">
        <f>GT_NG!T40</f>
        <v>9.9333912539820428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591.91126479172499</v>
      </c>
      <c r="P40" s="36">
        <v>74.61</v>
      </c>
      <c r="Q40" s="36">
        <v>26.573067420918953</v>
      </c>
      <c r="R40" s="38">
        <v>22.2</v>
      </c>
      <c r="S40" s="38">
        <v>0</v>
      </c>
      <c r="T40" s="37">
        <f>SUMPRODUCT(LTA!J40:AN40,LTA!J$101:AN$101,LTA!J$105:AN$105)</f>
        <v>58.62</v>
      </c>
      <c r="U40" s="37">
        <f>SUMPRODUCT(LTA!J40:AN40,LTA!J$102:AN$102,LTA!J$105:AN$105)</f>
        <v>452.69830400000006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8.61</v>
      </c>
      <c r="Z40" s="34">
        <f>IEX!P40</f>
        <v>0</v>
      </c>
      <c r="AA40" s="75">
        <f>STOA!J40</f>
        <v>1.84</v>
      </c>
      <c r="AB40" s="75">
        <f>-STOA!P40</f>
        <v>0</v>
      </c>
      <c r="AC40">
        <f t="shared" si="0"/>
        <v>11.120327630719657</v>
      </c>
      <c r="AD40">
        <f t="shared" si="1"/>
        <v>1312.7281998359063</v>
      </c>
      <c r="AE40">
        <f>'IDT-1'!F40</f>
        <v>0</v>
      </c>
      <c r="AF40" s="24"/>
      <c r="AG40">
        <f t="shared" si="2"/>
        <v>1312.7281998359063</v>
      </c>
      <c r="AI40" s="34">
        <f>PXIL!J40</f>
        <v>0</v>
      </c>
      <c r="AJ40" s="34">
        <f>PXIL!P40</f>
        <v>0</v>
      </c>
      <c r="AK40" s="34">
        <f>RTM_IEX!J40</f>
        <v>0.81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7.5225</v>
      </c>
      <c r="E41">
        <f>GT_NG!T41</f>
        <v>9.9333912539820428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68.523018201675711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590.85340361081205</v>
      </c>
      <c r="P41" s="36">
        <v>74.61</v>
      </c>
      <c r="Q41" s="36">
        <v>26.573067420918953</v>
      </c>
      <c r="R41" s="38">
        <v>22.2</v>
      </c>
      <c r="S41" s="38">
        <v>0</v>
      </c>
      <c r="T41" s="37">
        <f>SUMPRODUCT(LTA!J41:AN41,LTA!J$101:AN$101,LTA!J$105:AN$105)</f>
        <v>64.88</v>
      </c>
      <c r="U41" s="37">
        <f>SUMPRODUCT(LTA!J41:AN41,LTA!J$102:AN$102,LTA!J$105:AN$105)</f>
        <v>458.42307200000005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27.06</v>
      </c>
      <c r="Z41" s="34">
        <f>IEX!P41</f>
        <v>0</v>
      </c>
      <c r="AA41" s="75">
        <f>STOA!J41</f>
        <v>1.84</v>
      </c>
      <c r="AB41" s="75">
        <f>-STOA!P41</f>
        <v>0</v>
      </c>
      <c r="AC41">
        <f t="shared" si="0"/>
        <v>12.094979000894066</v>
      </c>
      <c r="AD41">
        <f t="shared" si="1"/>
        <v>1427.7834734864948</v>
      </c>
      <c r="AE41">
        <f>'IDT-1'!F41</f>
        <v>0</v>
      </c>
      <c r="AF41" s="24"/>
      <c r="AG41">
        <f t="shared" si="2"/>
        <v>1427.7834734864948</v>
      </c>
      <c r="AI41" s="34">
        <f>PXIL!J41</f>
        <v>0</v>
      </c>
      <c r="AJ41" s="34">
        <f>PXIL!P41</f>
        <v>0</v>
      </c>
      <c r="AK41" s="34">
        <f>RTM_IEX!J41</f>
        <v>87.46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7.5225</v>
      </c>
      <c r="E42">
        <f>GT_NG!T42</f>
        <v>9.9314047121980309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590.85340361081205</v>
      </c>
      <c r="P42" s="36">
        <v>74.61</v>
      </c>
      <c r="Q42" s="36">
        <v>26.573067420918953</v>
      </c>
      <c r="R42" s="38">
        <v>23.7</v>
      </c>
      <c r="S42" s="38">
        <v>0</v>
      </c>
      <c r="T42" s="37">
        <f>SUMPRODUCT(LTA!J42:AN42,LTA!J$101:AN$101,LTA!J$105:AN$105)</f>
        <v>72.650000000000006</v>
      </c>
      <c r="U42" s="37">
        <f>SUMPRODUCT(LTA!J42:AN42,LTA!J$102:AN$102,LTA!J$105:AN$105)</f>
        <v>463.15476800000005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41.24</v>
      </c>
      <c r="Z42" s="34">
        <f>IEX!P42</f>
        <v>0</v>
      </c>
      <c r="AA42" s="75">
        <f>STOA!J42</f>
        <v>1.84</v>
      </c>
      <c r="AB42" s="75">
        <f>-STOA!P42</f>
        <v>0</v>
      </c>
      <c r="AC42">
        <f t="shared" si="0"/>
        <v>12.380719207449005</v>
      </c>
      <c r="AD42">
        <f t="shared" si="1"/>
        <v>1461.5144245364802</v>
      </c>
      <c r="AE42">
        <f>'IDT-1'!F42</f>
        <v>0</v>
      </c>
      <c r="AF42" s="24"/>
      <c r="AG42">
        <f t="shared" si="2"/>
        <v>1461.5144245364802</v>
      </c>
      <c r="AI42" s="34">
        <f>PXIL!J42</f>
        <v>0</v>
      </c>
      <c r="AJ42" s="34">
        <f>PXIL!P42</f>
        <v>0</v>
      </c>
      <c r="AK42" s="34">
        <f>RTM_IEX!J42</f>
        <v>93.3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7.5225</v>
      </c>
      <c r="E43">
        <f>GT_NG!T43</f>
        <v>9.9314047121980309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588.38895393421001</v>
      </c>
      <c r="P43" s="36">
        <v>74.61</v>
      </c>
      <c r="Q43" s="36">
        <v>26.573067420918953</v>
      </c>
      <c r="R43" s="38">
        <v>23.7</v>
      </c>
      <c r="S43" s="38">
        <v>0</v>
      </c>
      <c r="T43" s="37">
        <f>SUMPRODUCT(LTA!J43:AN43,LTA!J$101:AN$101,LTA!J$105:AN$105)</f>
        <v>80.180000000000007</v>
      </c>
      <c r="U43" s="37">
        <f>SUMPRODUCT(LTA!J43:AN43,LTA!J$102:AN$102,LTA!J$105:AN$105)</f>
        <v>468.234848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62.43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12.088278502165545</v>
      </c>
      <c r="AD43">
        <f t="shared" si="1"/>
        <v>1426.9924955651616</v>
      </c>
      <c r="AE43">
        <f>'IDT-1'!F43</f>
        <v>0</v>
      </c>
      <c r="AF43" s="24"/>
      <c r="AG43">
        <f t="shared" si="2"/>
        <v>1426.9924955651616</v>
      </c>
      <c r="AI43" s="34">
        <f>PXIL!J43</f>
        <v>0</v>
      </c>
      <c r="AJ43" s="34">
        <f>PXIL!P43</f>
        <v>0</v>
      </c>
      <c r="AK43" s="34">
        <f>RTM_IEX!J43</f>
        <v>27.15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9.9314047121980309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585.49370297539099</v>
      </c>
      <c r="P44" s="36">
        <v>74.61</v>
      </c>
      <c r="Q44" s="36">
        <v>26.573067420918953</v>
      </c>
      <c r="R44" s="38">
        <v>23.7</v>
      </c>
      <c r="S44" s="38">
        <v>0</v>
      </c>
      <c r="T44" s="37">
        <f>SUMPRODUCT(LTA!J44:AN44,LTA!J$101:AN$101,LTA!J$105:AN$105)</f>
        <v>86.53</v>
      </c>
      <c r="U44" s="37">
        <f>SUMPRODUCT(LTA!J44:AN44,LTA!J$102:AN$102,LTA!J$105:AN$105)</f>
        <v>473.94988000000001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73.95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12.299462490911466</v>
      </c>
      <c r="AD44">
        <f t="shared" si="1"/>
        <v>1451.9222626175965</v>
      </c>
      <c r="AE44">
        <f>'IDT-1'!F44</f>
        <v>0</v>
      </c>
      <c r="AF44" s="24"/>
      <c r="AG44">
        <f t="shared" si="2"/>
        <v>1451.9222626175965</v>
      </c>
      <c r="AI44" s="34">
        <f>PXIL!J44</f>
        <v>0</v>
      </c>
      <c r="AJ44" s="34">
        <f>PXIL!P44</f>
        <v>0</v>
      </c>
      <c r="AK44" s="34">
        <f>RTM_IEX!J44</f>
        <v>31.21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9.9314047121980309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592.42898949545236</v>
      </c>
      <c r="P45" s="36">
        <v>74.61</v>
      </c>
      <c r="Q45" s="36">
        <v>26.573067420918953</v>
      </c>
      <c r="R45" s="38">
        <v>23.7</v>
      </c>
      <c r="S45" s="38">
        <v>0</v>
      </c>
      <c r="T45" s="37">
        <f>SUMPRODUCT(LTA!J45:AN45,LTA!J$101:AN$101,LTA!J$105:AN$105)</f>
        <v>90.87</v>
      </c>
      <c r="U45" s="37">
        <f>SUMPRODUCT(LTA!J45:AN45,LTA!J$102:AN$102,LTA!J$105:AN$105)</f>
        <v>496.07007199999998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71.069999999999993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12.473892510479979</v>
      </c>
      <c r="AD45">
        <f t="shared" si="1"/>
        <v>1472.5133111180892</v>
      </c>
      <c r="AE45">
        <f>'IDT-1'!F45</f>
        <v>0</v>
      </c>
      <c r="AF45" s="24"/>
      <c r="AG45">
        <f t="shared" si="2"/>
        <v>1472.5133111180892</v>
      </c>
      <c r="AI45" s="34">
        <f>PXIL!J45</f>
        <v>0</v>
      </c>
      <c r="AJ45" s="34">
        <f>PXIL!P45</f>
        <v>0</v>
      </c>
      <c r="AK45" s="34">
        <f>RTM_IEX!J45</f>
        <v>21.46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9.9314047121980309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588.7160830954524</v>
      </c>
      <c r="P46" s="36">
        <v>74.61</v>
      </c>
      <c r="Q46" s="36">
        <v>26.573067420918953</v>
      </c>
      <c r="R46" s="38">
        <v>23.7</v>
      </c>
      <c r="S46" s="38">
        <v>0</v>
      </c>
      <c r="T46" s="37">
        <f>SUMPRODUCT(LTA!J46:AN46,LTA!J$101:AN$101,LTA!J$105:AN$105)</f>
        <v>96.11</v>
      </c>
      <c r="U46" s="37">
        <f>SUMPRODUCT(LTA!J46:AN46,LTA!J$102:AN$102,LTA!J$105:AN$105)</f>
        <v>500.33443999999997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62.43</v>
      </c>
      <c r="Z46" s="34">
        <f>IEX!P46</f>
        <v>0</v>
      </c>
      <c r="AA46" s="75">
        <f>STOA!J46</f>
        <v>1.84</v>
      </c>
      <c r="AB46" s="75">
        <f>-STOA!P46</f>
        <v>0</v>
      </c>
      <c r="AC46">
        <f t="shared" si="0"/>
        <v>12.492972787919983</v>
      </c>
      <c r="AD46">
        <f t="shared" si="1"/>
        <v>1474.7656924406494</v>
      </c>
      <c r="AE46">
        <f>'IDT-1'!F46</f>
        <v>0</v>
      </c>
      <c r="AF46" s="24"/>
      <c r="AG46">
        <f t="shared" si="2"/>
        <v>1474.7656924406494</v>
      </c>
      <c r="AI46" s="34">
        <f>PXIL!J46</f>
        <v>0</v>
      </c>
      <c r="AJ46" s="34">
        <f>PXIL!P46</f>
        <v>0</v>
      </c>
      <c r="AK46" s="34">
        <f>RTM_IEX!J46</f>
        <v>26.58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9.9314047121980309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68.51728106027538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578.48286502569476</v>
      </c>
      <c r="P47" s="36">
        <v>74.61</v>
      </c>
      <c r="Q47" s="36">
        <v>26.573067420918953</v>
      </c>
      <c r="R47" s="38">
        <v>23.7</v>
      </c>
      <c r="S47" s="38">
        <v>0</v>
      </c>
      <c r="T47" s="37">
        <f>SUMPRODUCT(LTA!J47:AN47,LTA!J$101:AN$101,LTA!J$105:AN$105)</f>
        <v>98.69</v>
      </c>
      <c r="U47" s="37">
        <f>SUMPRODUCT(LTA!J47:AN47,LTA!J$102:AN$102,LTA!J$105:AN$105)</f>
        <v>503.470752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45.14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12.157059937840332</v>
      </c>
      <c r="AD47">
        <f t="shared" si="1"/>
        <v>1435.1119802812468</v>
      </c>
      <c r="AE47">
        <f>'IDT-1'!F47</f>
        <v>0</v>
      </c>
      <c r="AF47" s="24"/>
      <c r="AG47">
        <f t="shared" si="2"/>
        <v>1435.1119802812468</v>
      </c>
      <c r="AI47" s="34">
        <f>PXIL!J47</f>
        <v>0</v>
      </c>
      <c r="AJ47" s="34">
        <f>PXIL!P47</f>
        <v>0</v>
      </c>
      <c r="AK47" s="34">
        <f>RTM_IEX!J47</f>
        <v>8.4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68.52000000000001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577.50700252433614</v>
      </c>
      <c r="P48" s="36">
        <v>74.61</v>
      </c>
      <c r="Q48" s="36">
        <v>26.573067420918953</v>
      </c>
      <c r="R48" s="38">
        <v>23.7</v>
      </c>
      <c r="S48" s="38">
        <v>0</v>
      </c>
      <c r="T48" s="37">
        <f>SUMPRODUCT(LTA!J48:AN48,LTA!J$101:AN$101,LTA!J$105:AN$105)</f>
        <v>101.14</v>
      </c>
      <c r="U48" s="37">
        <f>SUMPRODUCT(LTA!J48:AN48,LTA!J$102:AN$102,LTA!J$105:AN$105)</f>
        <v>505.29138399999999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28.81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12.12931847839034</v>
      </c>
      <c r="AD48">
        <f t="shared" si="1"/>
        <v>1431.8371670442693</v>
      </c>
      <c r="AE48">
        <f>'IDT-1'!F48</f>
        <v>0</v>
      </c>
      <c r="AF48" s="24"/>
      <c r="AG48">
        <f t="shared" si="2"/>
        <v>1431.8371670442693</v>
      </c>
      <c r="AI48" s="34">
        <f>PXIL!J48</f>
        <v>0</v>
      </c>
      <c r="AJ48" s="34">
        <f>PXIL!P48</f>
        <v>0</v>
      </c>
      <c r="AK48" s="34">
        <f>RTM_IEX!J48</f>
        <v>16.93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7.9136699999999998</v>
      </c>
      <c r="E49">
        <f>GT_NG!T49</f>
        <v>11.131361577404741</v>
      </c>
      <c r="F49">
        <f>GT_Spot!T49</f>
        <v>0</v>
      </c>
      <c r="G49">
        <f>PPCL_NG!T49</f>
        <v>17.350000000000001</v>
      </c>
      <c r="H49">
        <f>PPCL_Spot!T49</f>
        <v>0</v>
      </c>
      <c r="I49">
        <f>Bawana_NG!T49</f>
        <v>68.52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573.98912469549055</v>
      </c>
      <c r="P49" s="36">
        <v>74.61</v>
      </c>
      <c r="Q49" s="36">
        <v>26.573067420918953</v>
      </c>
      <c r="R49" s="38">
        <v>23.7</v>
      </c>
      <c r="S49" s="38">
        <v>0</v>
      </c>
      <c r="T49" s="37">
        <f>SUMPRODUCT(LTA!J49:AN49,LTA!J$101:AN$101,LTA!J$105:AN$105)</f>
        <v>105.37</v>
      </c>
      <c r="U49" s="37">
        <f>SUMPRODUCT(LTA!J49:AN49,LTA!J$102:AN$102,LTA!J$105:AN$105)</f>
        <v>505.79765600000002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19.21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12.241696989428039</v>
      </c>
      <c r="AD49">
        <f t="shared" si="1"/>
        <v>1445.1031827043862</v>
      </c>
      <c r="AE49">
        <f>'IDT-1'!F49</f>
        <v>0</v>
      </c>
      <c r="AF49" s="24"/>
      <c r="AG49">
        <f t="shared" si="2"/>
        <v>1445.1031827043862</v>
      </c>
      <c r="AI49" s="34">
        <f>PXIL!J49</f>
        <v>0</v>
      </c>
      <c r="AJ49" s="34">
        <f>PXIL!P49</f>
        <v>0</v>
      </c>
      <c r="AK49" s="34">
        <f>RTM_IEX!J49</f>
        <v>21.34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7.9136699999999998</v>
      </c>
      <c r="E50">
        <f>GT_NG!T50</f>
        <v>11.131361577404741</v>
      </c>
      <c r="F50">
        <f>GT_Spot!T50</f>
        <v>0</v>
      </c>
      <c r="G50">
        <f>PPCL_NG!T50</f>
        <v>17.350000000000001</v>
      </c>
      <c r="H50">
        <f>PPCL_Spot!T50</f>
        <v>0</v>
      </c>
      <c r="I50">
        <f>Bawana_NG!T50</f>
        <v>68.52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573.98912469549055</v>
      </c>
      <c r="P50" s="36">
        <v>74.61</v>
      </c>
      <c r="Q50" s="36">
        <v>26.573067420918953</v>
      </c>
      <c r="R50" s="38">
        <v>23.7</v>
      </c>
      <c r="S50" s="38">
        <v>0</v>
      </c>
      <c r="T50" s="37">
        <f>SUMPRODUCT(LTA!J50:AN50,LTA!J$101:AN$101,LTA!J$105:AN$105)</f>
        <v>105.37</v>
      </c>
      <c r="U50" s="37">
        <f>SUMPRODUCT(LTA!J50:AN50,LTA!J$102:AN$102,LTA!J$105:AN$105)</f>
        <v>505.68082400000003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12.220975600628041</v>
      </c>
      <c r="AD50">
        <f t="shared" si="1"/>
        <v>1442.6570720931863</v>
      </c>
      <c r="AE50">
        <f>'IDT-1'!F50</f>
        <v>0</v>
      </c>
      <c r="AF50" s="24"/>
      <c r="AG50">
        <f t="shared" si="2"/>
        <v>1442.6570720931863</v>
      </c>
      <c r="AI50" s="34">
        <f>PXIL!J50</f>
        <v>0</v>
      </c>
      <c r="AJ50" s="34">
        <f>PXIL!P50</f>
        <v>0</v>
      </c>
      <c r="AK50" s="34">
        <f>RTM_IEX!J50</f>
        <v>38.200000000000003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7.9136699999999998</v>
      </c>
      <c r="E51">
        <f>GT_NG!T51</f>
        <v>11.131361577404741</v>
      </c>
      <c r="F51">
        <f>GT_Spot!T51</f>
        <v>0</v>
      </c>
      <c r="G51">
        <f>PPCL_NG!T51</f>
        <v>17.350000000000001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561.1004235831607</v>
      </c>
      <c r="P51" s="36">
        <v>74.61</v>
      </c>
      <c r="Q51" s="36">
        <v>26.573067420918953</v>
      </c>
      <c r="R51" s="38">
        <v>23.7</v>
      </c>
      <c r="S51" s="38">
        <v>0</v>
      </c>
      <c r="T51" s="37">
        <f>SUMPRODUCT(LTA!J51:AN51,LTA!J$101:AN$101,LTA!J$105:AN$105)</f>
        <v>105.37</v>
      </c>
      <c r="U51" s="37">
        <f>SUMPRODUCT(LTA!J51:AN51,LTA!J$102:AN$102,LTA!J$105:AN$105)</f>
        <v>503.95966400000003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1.84</v>
      </c>
      <c r="AB51" s="75">
        <f>-STOA!P51</f>
        <v>0</v>
      </c>
      <c r="AC51">
        <f t="shared" si="0"/>
        <v>11.742848767284469</v>
      </c>
      <c r="AD51">
        <f t="shared" si="1"/>
        <v>1386.2153378142002</v>
      </c>
      <c r="AE51">
        <f>'IDT-1'!F51</f>
        <v>0</v>
      </c>
      <c r="AF51" s="24"/>
      <c r="AG51">
        <f t="shared" si="2"/>
        <v>1386.2153378142002</v>
      </c>
      <c r="AI51" s="34">
        <f>PXIL!J51</f>
        <v>0</v>
      </c>
      <c r="AJ51" s="34">
        <f>PXIL!P51</f>
        <v>0</v>
      </c>
      <c r="AK51" s="34">
        <f>RTM_IEX!J51</f>
        <v>14.41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7.9136699999999998</v>
      </c>
      <c r="E52">
        <f>GT_NG!T52</f>
        <v>11.131361577404741</v>
      </c>
      <c r="F52">
        <f>GT_Spot!T52</f>
        <v>0</v>
      </c>
      <c r="G52">
        <f>PPCL_NG!T52</f>
        <v>17.350000000000001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561.1004235831607</v>
      </c>
      <c r="P52" s="36">
        <v>74.61</v>
      </c>
      <c r="Q52" s="36">
        <v>26.573067420918953</v>
      </c>
      <c r="R52" s="38">
        <v>23.7</v>
      </c>
      <c r="S52" s="38">
        <v>0</v>
      </c>
      <c r="T52" s="37">
        <f>SUMPRODUCT(LTA!J52:AN52,LTA!J$101:AN$101,LTA!J$105:AN$105)</f>
        <v>105.37</v>
      </c>
      <c r="U52" s="37">
        <f>SUMPRODUCT(LTA!J52:AN52,LTA!J$102:AN$102,LTA!J$105:AN$105)</f>
        <v>505.40059200000002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11.63390856248447</v>
      </c>
      <c r="AD52">
        <f t="shared" si="1"/>
        <v>1373.355206019</v>
      </c>
      <c r="AE52">
        <f>'IDT-1'!F52</f>
        <v>0</v>
      </c>
      <c r="AF52" s="24"/>
      <c r="AG52">
        <f t="shared" si="2"/>
        <v>1373.355206019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7.9136699999999998</v>
      </c>
      <c r="E53">
        <f>GT_NG!T53</f>
        <v>11.131361577404741</v>
      </c>
      <c r="F53">
        <f>GT_Spot!T53</f>
        <v>0</v>
      </c>
      <c r="G53">
        <f>PPCL_NG!T53</f>
        <v>17.350000000000001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519.79125685934957</v>
      </c>
      <c r="P53" s="36">
        <v>74.61</v>
      </c>
      <c r="Q53" s="36">
        <v>26.573067420918953</v>
      </c>
      <c r="R53" s="38">
        <v>23.7</v>
      </c>
      <c r="S53" s="38">
        <v>0</v>
      </c>
      <c r="T53" s="37">
        <f>SUMPRODUCT(LTA!J53:AN53,LTA!J$101:AN$101,LTA!J$105:AN$105)</f>
        <v>102.37</v>
      </c>
      <c r="U53" s="37">
        <f>SUMPRODUCT(LTA!J53:AN53,LTA!J$102:AN$102,LTA!J$105:AN$105)</f>
        <v>505.69267200000007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11.506169034004454</v>
      </c>
      <c r="AD53">
        <f t="shared" si="1"/>
        <v>1358.2758588236688</v>
      </c>
      <c r="AE53">
        <f>'IDT-1'!F53</f>
        <v>0</v>
      </c>
      <c r="AF53" s="24"/>
      <c r="AG53">
        <f t="shared" si="2"/>
        <v>1358.2758588236688</v>
      </c>
      <c r="AI53" s="34">
        <f>PXIL!J53</f>
        <v>0</v>
      </c>
      <c r="AJ53" s="34">
        <f>PXIL!P53</f>
        <v>0</v>
      </c>
      <c r="AK53" s="34">
        <f>RTM_IEX!J53</f>
        <v>28.81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483.76511015985915</v>
      </c>
      <c r="P54" s="36">
        <v>74.61</v>
      </c>
      <c r="Q54" s="36">
        <v>26.573067420918953</v>
      </c>
      <c r="R54" s="38">
        <v>23.7</v>
      </c>
      <c r="S54" s="38">
        <v>0</v>
      </c>
      <c r="T54" s="37">
        <f>SUMPRODUCT(LTA!J54:AN54,LTA!J$101:AN$101,LTA!J$105:AN$105)</f>
        <v>102.37</v>
      </c>
      <c r="U54" s="37">
        <f>SUMPRODUCT(LTA!J54:AN54,LTA!J$102:AN$102,LTA!J$105:AN$105)</f>
        <v>504.35884000000004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11.207969212928736</v>
      </c>
      <c r="AD54">
        <f t="shared" si="1"/>
        <v>1323.0740799452542</v>
      </c>
      <c r="AE54">
        <f>'IDT-1'!F54</f>
        <v>0</v>
      </c>
      <c r="AF54" s="24"/>
      <c r="AG54">
        <f t="shared" si="2"/>
        <v>1323.0740799452542</v>
      </c>
      <c r="AI54" s="34">
        <f>PXIL!J54</f>
        <v>0</v>
      </c>
      <c r="AJ54" s="34">
        <f>PXIL!P54</f>
        <v>0</v>
      </c>
      <c r="AK54" s="34">
        <f>RTM_IEX!J54</f>
        <v>48.02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423.18431137956452</v>
      </c>
      <c r="P55" s="36">
        <v>74.61</v>
      </c>
      <c r="Q55" s="36">
        <v>26.573067420918953</v>
      </c>
      <c r="R55" s="38">
        <v>23.7</v>
      </c>
      <c r="S55" s="38">
        <v>0</v>
      </c>
      <c r="T55" s="37">
        <f>SUMPRODUCT(LTA!J55:AN55,LTA!J$101:AN$101,LTA!J$105:AN$105)</f>
        <v>102.37</v>
      </c>
      <c r="U55" s="37">
        <f>SUMPRODUCT(LTA!J55:AN55,LTA!J$102:AN$102,LTA!J$105:AN$105)</f>
        <v>480.63876800000008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1.84</v>
      </c>
      <c r="AB55" s="75">
        <f>-STOA!P55</f>
        <v>0</v>
      </c>
      <c r="AC55">
        <f t="shared" si="0"/>
        <v>10.400420630120934</v>
      </c>
      <c r="AD55">
        <f t="shared" si="1"/>
        <v>1167.4907577477675</v>
      </c>
      <c r="AE55">
        <f>'IDT-1'!F55</f>
        <v>0</v>
      </c>
      <c r="AF55" s="24"/>
      <c r="AG55">
        <f t="shared" si="2"/>
        <v>1167.4907577477675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396.29370482464799</v>
      </c>
      <c r="P56" s="36">
        <v>74.61</v>
      </c>
      <c r="Q56" s="36">
        <v>26.573067420918953</v>
      </c>
      <c r="R56" s="38">
        <v>23.7</v>
      </c>
      <c r="S56" s="38">
        <v>0</v>
      </c>
      <c r="T56" s="37">
        <f>SUMPRODUCT(LTA!J56:AN56,LTA!J$101:AN$101,LTA!J$105:AN$105)</f>
        <v>102.37</v>
      </c>
      <c r="U56" s="37">
        <f>SUMPRODUCT(LTA!J56:AN56,LTA!J$102:AN$102,LTA!J$105:AN$105)</f>
        <v>448.35301600000008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1.84</v>
      </c>
      <c r="AB56" s="75">
        <f>-STOA!P56</f>
        <v>0</v>
      </c>
      <c r="AC56">
        <f t="shared" si="0"/>
        <v>9.7762718523862979</v>
      </c>
      <c r="AD56">
        <f t="shared" si="1"/>
        <v>1123.9385479705854</v>
      </c>
      <c r="AE56">
        <f>'IDT-1'!F56</f>
        <v>0</v>
      </c>
      <c r="AF56" s="24"/>
      <c r="AG56">
        <f t="shared" si="2"/>
        <v>1123.9385479705854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396.29993104137361</v>
      </c>
      <c r="P57" s="36">
        <v>74.61</v>
      </c>
      <c r="Q57" s="36">
        <v>26.573067420918953</v>
      </c>
      <c r="R57" s="38">
        <v>23.7</v>
      </c>
      <c r="S57" s="38">
        <v>0</v>
      </c>
      <c r="T57" s="37">
        <f>SUMPRODUCT(LTA!J57:AN57,LTA!J$101:AN$101,LTA!J$105:AN$105)</f>
        <v>102.46000000000001</v>
      </c>
      <c r="U57" s="37">
        <f>SUMPRODUCT(LTA!J57:AN57,LTA!J$102:AN$102,LTA!J$105:AN$105)</f>
        <v>475.16713600000008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1.84</v>
      </c>
      <c r="AB57" s="75">
        <f>-STOA!P57</f>
        <v>0</v>
      </c>
      <c r="AC57">
        <f t="shared" si="0"/>
        <v>10.157575394733456</v>
      </c>
      <c r="AD57">
        <f t="shared" si="1"/>
        <v>1199.0775906449639</v>
      </c>
      <c r="AE57">
        <f>'IDT-1'!F57</f>
        <v>0</v>
      </c>
      <c r="AF57" s="24"/>
      <c r="AG57">
        <f t="shared" si="2"/>
        <v>1199.0775906449639</v>
      </c>
      <c r="AI57" s="34">
        <f>PXIL!J57</f>
        <v>0</v>
      </c>
      <c r="AJ57" s="34">
        <f>PXIL!P57</f>
        <v>0</v>
      </c>
      <c r="AK57" s="34">
        <f>RTM_IEX!J57</f>
        <v>33.61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396.29368771106118</v>
      </c>
      <c r="P58" s="36">
        <v>74.61</v>
      </c>
      <c r="Q58" s="36">
        <v>26.573067420918953</v>
      </c>
      <c r="R58" s="38">
        <v>23.7</v>
      </c>
      <c r="S58" s="38">
        <v>0</v>
      </c>
      <c r="T58" s="37">
        <f>SUMPRODUCT(LTA!J58:AN58,LTA!J$101:AN$101,LTA!J$105:AN$105)</f>
        <v>100.96000000000001</v>
      </c>
      <c r="U58" s="37">
        <f>SUMPRODUCT(LTA!J58:AN58,LTA!J$102:AN$102,LTA!J$105:AN$105)</f>
        <v>492.04280000000006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1.84</v>
      </c>
      <c r="AB58" s="75">
        <f>-STOA!P58</f>
        <v>0</v>
      </c>
      <c r="AC58">
        <f t="shared" si="0"/>
        <v>10.286678528358832</v>
      </c>
      <c r="AD58">
        <f t="shared" si="1"/>
        <v>1214.317908181026</v>
      </c>
      <c r="AE58">
        <f>'IDT-1'!F58</f>
        <v>0</v>
      </c>
      <c r="AF58" s="24"/>
      <c r="AG58">
        <f t="shared" si="2"/>
        <v>1214.317908181026</v>
      </c>
      <c r="AI58" s="34">
        <f>PXIL!J58</f>
        <v>0</v>
      </c>
      <c r="AJ58" s="34">
        <f>PXIL!P58</f>
        <v>0</v>
      </c>
      <c r="AK58" s="34">
        <f>RTM_IEX!J58</f>
        <v>33.61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432.78974091649764</v>
      </c>
      <c r="P59" s="36">
        <v>74.61</v>
      </c>
      <c r="Q59" s="36">
        <v>26.573067420918953</v>
      </c>
      <c r="R59" s="38">
        <v>23.7</v>
      </c>
      <c r="S59" s="38">
        <v>0</v>
      </c>
      <c r="T59" s="37">
        <f>SUMPRODUCT(LTA!J59:AN59,LTA!J$101:AN$101,LTA!J$105:AN$105)</f>
        <v>98.31</v>
      </c>
      <c r="U59" s="37">
        <f>SUMPRODUCT(LTA!J59:AN59,LTA!J$102:AN$102,LTA!J$105:AN$105)</f>
        <v>486.79852799999998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1.84</v>
      </c>
      <c r="AB59" s="75">
        <f>-STOA!P59</f>
        <v>0</v>
      </c>
      <c r="AC59">
        <f t="shared" si="0"/>
        <v>10.486613490484498</v>
      </c>
      <c r="AD59">
        <f t="shared" si="1"/>
        <v>1237.9197544243368</v>
      </c>
      <c r="AE59">
        <f>'IDT-1'!F59</f>
        <v>0</v>
      </c>
      <c r="AF59" s="24"/>
      <c r="AG59">
        <f t="shared" si="2"/>
        <v>1237.9197544243368</v>
      </c>
      <c r="AI59" s="34">
        <f>PXIL!J59</f>
        <v>0</v>
      </c>
      <c r="AJ59" s="34">
        <f>PXIL!P59</f>
        <v>0</v>
      </c>
      <c r="AK59" s="34">
        <f>RTM_IEX!J59</f>
        <v>28.81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432.78974091649764</v>
      </c>
      <c r="P60" s="36">
        <v>74.61</v>
      </c>
      <c r="Q60" s="36">
        <v>26.573067420918953</v>
      </c>
      <c r="R60" s="38">
        <v>23.7</v>
      </c>
      <c r="S60" s="38">
        <v>0</v>
      </c>
      <c r="T60" s="37">
        <f>SUMPRODUCT(LTA!J60:AN60,LTA!J$101:AN$101,LTA!J$105:AN$105)</f>
        <v>93.64</v>
      </c>
      <c r="U60" s="37">
        <f>SUMPRODUCT(LTA!J60:AN60,LTA!J$102:AN$102,LTA!J$105:AN$105)</f>
        <v>480.56748799999997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1.84</v>
      </c>
      <c r="AB60" s="75">
        <f>-STOA!P60</f>
        <v>0</v>
      </c>
      <c r="AC60">
        <f t="shared" si="0"/>
        <v>10.516088754484498</v>
      </c>
      <c r="AD60">
        <f t="shared" si="1"/>
        <v>1241.3992391603367</v>
      </c>
      <c r="AE60">
        <f>'IDT-1'!F60</f>
        <v>0</v>
      </c>
      <c r="AF60" s="24"/>
      <c r="AG60">
        <f t="shared" si="2"/>
        <v>1241.3992391603367</v>
      </c>
      <c r="AI60" s="34">
        <f>PXIL!J60</f>
        <v>0</v>
      </c>
      <c r="AJ60" s="34">
        <f>PXIL!P60</f>
        <v>0</v>
      </c>
      <c r="AK60" s="34">
        <f>RTM_IEX!J60</f>
        <v>43.22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429.91702050057836</v>
      </c>
      <c r="P61" s="36">
        <v>74.61</v>
      </c>
      <c r="Q61" s="36">
        <v>26.573067420918953</v>
      </c>
      <c r="R61" s="38">
        <v>23.7</v>
      </c>
      <c r="S61" s="38">
        <v>0</v>
      </c>
      <c r="T61" s="37">
        <f>SUMPRODUCT(LTA!J61:AN61,LTA!J$101:AN$101,LTA!J$105:AN$105)</f>
        <v>87.82</v>
      </c>
      <c r="U61" s="37">
        <f>SUMPRODUCT(LTA!J61:AN61,LTA!J$102:AN$102,LTA!J$105:AN$105)</f>
        <v>472.09716800000001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1.84</v>
      </c>
      <c r="AB61" s="75">
        <f>-STOA!P61</f>
        <v>0</v>
      </c>
      <c r="AC61">
        <f t="shared" si="0"/>
        <v>10.135938580864112</v>
      </c>
      <c r="AD61">
        <f t="shared" si="1"/>
        <v>1166.3963489180378</v>
      </c>
      <c r="AE61">
        <f>'IDT-1'!F61</f>
        <v>0</v>
      </c>
      <c r="AF61" s="24"/>
      <c r="AG61">
        <f t="shared" si="2"/>
        <v>1166.3963489180378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480.45680906345262</v>
      </c>
      <c r="P62" s="36">
        <v>74.61</v>
      </c>
      <c r="Q62" s="36">
        <v>26.573067420918953</v>
      </c>
      <c r="R62" s="38">
        <v>23.7</v>
      </c>
      <c r="S62" s="38">
        <v>0</v>
      </c>
      <c r="T62" s="37">
        <f>SUMPRODUCT(LTA!J62:AN62,LTA!J$101:AN$101,LTA!J$105:AN$105)</f>
        <v>82.84</v>
      </c>
      <c r="U62" s="37">
        <f>SUMPRODUCT(LTA!J62:AN62,LTA!J$102:AN$102,LTA!J$105:AN$105)</f>
        <v>463.40291999999999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1.84</v>
      </c>
      <c r="AB62" s="75">
        <f>-STOA!P62</f>
        <v>0</v>
      </c>
      <c r="AC62">
        <f t="shared" si="0"/>
        <v>10.623503433814928</v>
      </c>
      <c r="AD62">
        <f t="shared" si="1"/>
        <v>1181.7743246279615</v>
      </c>
      <c r="AE62">
        <f>'IDT-1'!F62</f>
        <v>0</v>
      </c>
      <c r="AF62" s="24"/>
      <c r="AG62">
        <f t="shared" si="2"/>
        <v>1181.7743246279615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533.2605263284695</v>
      </c>
      <c r="P63" s="36">
        <v>74.61</v>
      </c>
      <c r="Q63" s="36">
        <v>26.573067420918953</v>
      </c>
      <c r="R63" s="38">
        <v>23.7</v>
      </c>
      <c r="S63" s="38">
        <v>0</v>
      </c>
      <c r="T63" s="37">
        <f>SUMPRODUCT(LTA!J63:AN63,LTA!J$101:AN$101,LTA!J$105:AN$105)</f>
        <v>75.77</v>
      </c>
      <c r="U63" s="37">
        <f>SUMPRODUCT(LTA!J63:AN63,LTA!J$102:AN$102,LTA!J$105:AN$105)</f>
        <v>453.62008800000007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11.062044339988628</v>
      </c>
      <c r="AD63">
        <f t="shared" si="1"/>
        <v>1189.3566689868046</v>
      </c>
      <c r="AE63">
        <f>'IDT-1'!F63</f>
        <v>0</v>
      </c>
      <c r="AF63" s="24"/>
      <c r="AG63">
        <f t="shared" si="2"/>
        <v>1189.3566689868046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-58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580.68497344675836</v>
      </c>
      <c r="P64" s="36">
        <v>74.61</v>
      </c>
      <c r="Q64" s="36">
        <v>26.573067420918953</v>
      </c>
      <c r="R64" s="38">
        <v>23.7</v>
      </c>
      <c r="S64" s="38">
        <v>0</v>
      </c>
      <c r="T64" s="37">
        <f>SUMPRODUCT(LTA!J64:AN64,LTA!J$101:AN$101,LTA!J$105:AN$105)</f>
        <v>64.75</v>
      </c>
      <c r="U64" s="37">
        <f>SUMPRODUCT(LTA!J64:AN64,LTA!J$102:AN$102,LTA!J$105:AN$105)</f>
        <v>446.31808800000005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-114</v>
      </c>
      <c r="AA64" s="75">
        <f>STOA!J64</f>
        <v>1.84</v>
      </c>
      <c r="AB64" s="75">
        <f>-STOA!P64</f>
        <v>0</v>
      </c>
      <c r="AC64">
        <f t="shared" si="0"/>
        <v>12.219957728376041</v>
      </c>
      <c r="AD64">
        <f t="shared" si="1"/>
        <v>1213.571202716706</v>
      </c>
      <c r="AE64">
        <f>'IDT-1'!F64</f>
        <v>0</v>
      </c>
      <c r="AF64" s="24"/>
      <c r="AG64">
        <f t="shared" si="2"/>
        <v>1213.571202716706</v>
      </c>
      <c r="AI64" s="34">
        <f>PXIL!J64</f>
        <v>0</v>
      </c>
      <c r="AJ64" s="34">
        <f>PXIL!P64</f>
        <v>0</v>
      </c>
      <c r="AK64" s="34">
        <f>RTM_IEX!J64</f>
        <v>32.659999999999997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581.13978595006688</v>
      </c>
      <c r="P65" s="36">
        <v>74.61</v>
      </c>
      <c r="Q65" s="36">
        <v>26.573067420918953</v>
      </c>
      <c r="R65" s="38">
        <v>23.7</v>
      </c>
      <c r="S65" s="38">
        <v>0</v>
      </c>
      <c r="T65" s="37">
        <f>SUMPRODUCT(LTA!J65:AN65,LTA!J$101:AN$101,LTA!J$105:AN$105)</f>
        <v>58.18</v>
      </c>
      <c r="U65" s="37">
        <f>SUMPRODUCT(LTA!J65:AN65,LTA!J$102:AN$102,LTA!J$105:AN$105)</f>
        <v>439.70734400000003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-101</v>
      </c>
      <c r="AA65" s="75">
        <f>STOA!J65</f>
        <v>1.84</v>
      </c>
      <c r="AB65" s="75">
        <f>-STOA!P65</f>
        <v>0</v>
      </c>
      <c r="AC65">
        <f t="shared" si="0"/>
        <v>11.970678853380276</v>
      </c>
      <c r="AD65">
        <f t="shared" si="1"/>
        <v>1210.25455009501</v>
      </c>
      <c r="AE65">
        <f>'IDT-1'!F65</f>
        <v>0</v>
      </c>
      <c r="AF65" s="24"/>
      <c r="AG65">
        <f t="shared" si="2"/>
        <v>1210.25455009501</v>
      </c>
      <c r="AI65" s="34">
        <f>PXIL!J65</f>
        <v>0</v>
      </c>
      <c r="AJ65" s="34">
        <f>PXIL!P65</f>
        <v>0</v>
      </c>
      <c r="AK65" s="34">
        <f>RTM_IEX!J65</f>
        <v>28.82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581.13978595006688</v>
      </c>
      <c r="P66" s="36">
        <v>74.61</v>
      </c>
      <c r="Q66" s="36">
        <v>26.573067420918953</v>
      </c>
      <c r="R66" s="38">
        <v>23.7</v>
      </c>
      <c r="S66" s="38">
        <v>0</v>
      </c>
      <c r="T66" s="37">
        <f>SUMPRODUCT(LTA!J66:AN66,LTA!J$101:AN$101,LTA!J$105:AN$105)</f>
        <v>50.72</v>
      </c>
      <c r="U66" s="37">
        <f>SUMPRODUCT(LTA!J66:AN66,LTA!J$102:AN$102,LTA!J$105:AN$105)</f>
        <v>433.01871200000005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-88</v>
      </c>
      <c r="AA66" s="75">
        <f>STOA!J66</f>
        <v>1.84</v>
      </c>
      <c r="AB66" s="75">
        <f>-STOA!P66</f>
        <v>0</v>
      </c>
      <c r="AC66">
        <f t="shared" si="0"/>
        <v>11.620661294156717</v>
      </c>
      <c r="AD66">
        <f t="shared" si="1"/>
        <v>1195.045935654234</v>
      </c>
      <c r="AE66">
        <f>'IDT-1'!F66</f>
        <v>0</v>
      </c>
      <c r="AF66" s="24"/>
      <c r="AG66">
        <f t="shared" si="2"/>
        <v>1195.045935654234</v>
      </c>
      <c r="AI66" s="34">
        <f>PXIL!J66</f>
        <v>0</v>
      </c>
      <c r="AJ66" s="34">
        <f>PXIL!P66</f>
        <v>0</v>
      </c>
      <c r="AK66" s="34">
        <f>RTM_IEX!J66</f>
        <v>14.41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68.51728106027538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587.50004930794705</v>
      </c>
      <c r="P67" s="36">
        <v>74.61</v>
      </c>
      <c r="Q67" s="36">
        <v>26.573067420918953</v>
      </c>
      <c r="R67" s="38">
        <v>21.51</v>
      </c>
      <c r="S67" s="38">
        <v>0</v>
      </c>
      <c r="T67" s="37">
        <f>SUMPRODUCT(LTA!J67:AN67,LTA!J$101:AN$101,LTA!J$105:AN$105)</f>
        <v>39.56</v>
      </c>
      <c r="U67" s="37">
        <f>SUMPRODUCT(LTA!J67:AN67,LTA!J$102:AN$102,LTA!J$105:AN$105)</f>
        <v>424.38604800000007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-93</v>
      </c>
      <c r="AA67" s="75">
        <f>STOA!J67</f>
        <v>1.84</v>
      </c>
      <c r="AB67" s="75">
        <f>-STOA!P67</f>
        <v>0</v>
      </c>
      <c r="AC67">
        <f t="shared" si="0"/>
        <v>11.587794078293671</v>
      </c>
      <c r="AD67">
        <f t="shared" si="1"/>
        <v>1181.1236832882526</v>
      </c>
      <c r="AE67">
        <f>'IDT-1'!F67</f>
        <v>0</v>
      </c>
      <c r="AF67" s="24"/>
      <c r="AG67">
        <f t="shared" si="2"/>
        <v>1181.1236832882526</v>
      </c>
      <c r="AI67" s="34">
        <f>PXIL!J67</f>
        <v>0</v>
      </c>
      <c r="AJ67" s="34">
        <f>PXIL!P67</f>
        <v>0</v>
      </c>
      <c r="AK67" s="34">
        <f>RTM_IEX!J67</f>
        <v>22.17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68.52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587.82533660387094</v>
      </c>
      <c r="P68" s="36">
        <v>74.61</v>
      </c>
      <c r="Q68" s="36">
        <v>26.573067420918953</v>
      </c>
      <c r="R68" s="38">
        <v>12.93</v>
      </c>
      <c r="S68" s="38">
        <v>0</v>
      </c>
      <c r="T68" s="37">
        <f>SUMPRODUCT(LTA!J68:AN68,LTA!J$101:AN$101,LTA!J$105:AN$105)</f>
        <v>30.16</v>
      </c>
      <c r="U68" s="37">
        <f>SUMPRODUCT(LTA!J68:AN68,LTA!J$102:AN$102,LTA!J$105:AN$105)</f>
        <v>416.54856800000005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-20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10.667171984756216</v>
      </c>
      <c r="AD68">
        <f t="shared" ref="AD68:AD98" si="4">SUM(B68:AB68,AI68:AT68)-AC68</f>
        <v>1219.0648316174386</v>
      </c>
      <c r="AE68">
        <f>'IDT-1'!F68</f>
        <v>-51.531999999999996</v>
      </c>
      <c r="AF68" s="24"/>
      <c r="AG68">
        <f t="shared" ref="AG68:AG98" si="5">SUM(AD68:AF68)</f>
        <v>1167.5328316174387</v>
      </c>
      <c r="AI68" s="34">
        <f>PXIL!J68</f>
        <v>0</v>
      </c>
      <c r="AJ68" s="34">
        <f>PXIL!P68</f>
        <v>0</v>
      </c>
      <c r="AK68" s="34">
        <f>RTM_IEX!J68</f>
        <v>11.68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68.51728106027538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607.6575870612196</v>
      </c>
      <c r="P69" s="36">
        <v>74.61</v>
      </c>
      <c r="Q69" s="36">
        <v>26.573067420918953</v>
      </c>
      <c r="R69" s="38">
        <v>4.1625458996328035</v>
      </c>
      <c r="S69" s="38">
        <v>0</v>
      </c>
      <c r="T69" s="37">
        <f>SUMPRODUCT(LTA!J69:AN69,LTA!J$101:AN$101,LTA!J$105:AN$105)</f>
        <v>24.2</v>
      </c>
      <c r="U69" s="37">
        <f>SUMPRODUCT(LTA!J69:AN69,LTA!J$102:AN$102,LTA!J$105:AN$105)</f>
        <v>408.42874400000005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1.84</v>
      </c>
      <c r="AB69" s="75">
        <f>-STOA!P69</f>
        <v>0</v>
      </c>
      <c r="AC69">
        <f t="shared" si="3"/>
        <v>10.448291758963393</v>
      </c>
      <c r="AD69">
        <f t="shared" si="4"/>
        <v>1233.3959652604881</v>
      </c>
      <c r="AE69">
        <f>'IDT-1'!F69</f>
        <v>-46.334000000000003</v>
      </c>
      <c r="AF69" s="24"/>
      <c r="AG69">
        <f t="shared" si="5"/>
        <v>1187.061965260488</v>
      </c>
      <c r="AI69" s="34">
        <f>PXIL!J69</f>
        <v>0</v>
      </c>
      <c r="AJ69" s="34">
        <f>PXIL!P69</f>
        <v>0</v>
      </c>
      <c r="AK69" s="34">
        <f>RTM_IEX!J69</f>
        <v>8.81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68.51728106027538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614.7729696464994</v>
      </c>
      <c r="P70" s="36">
        <v>74.61</v>
      </c>
      <c r="Q70" s="36">
        <v>26.573067420918953</v>
      </c>
      <c r="R70" s="38">
        <v>0.6874538745387454</v>
      </c>
      <c r="S70" s="38">
        <v>0</v>
      </c>
      <c r="T70" s="37">
        <f>SUMPRODUCT(LTA!J70:AN70,LTA!J$101:AN$101,LTA!J$105:AN$105)</f>
        <v>16.399999999999999</v>
      </c>
      <c r="U70" s="37">
        <f>SUMPRODUCT(LTA!J70:AN70,LTA!J$102:AN$102,LTA!J$105:AN$105)</f>
        <v>402.71371200000004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1.84</v>
      </c>
      <c r="AB70" s="75">
        <f>-STOA!P70</f>
        <v>0</v>
      </c>
      <c r="AC70">
        <f t="shared" si="3"/>
        <v>10.333843930868952</v>
      </c>
      <c r="AD70">
        <f t="shared" si="4"/>
        <v>1219.8856716487683</v>
      </c>
      <c r="AE70">
        <f>'IDT-1'!F70</f>
        <v>-24.860999999999997</v>
      </c>
      <c r="AF70" s="24"/>
      <c r="AG70">
        <f t="shared" si="5"/>
        <v>1195.0246716487682</v>
      </c>
      <c r="AI70" s="34">
        <f>PXIL!J70</f>
        <v>0</v>
      </c>
      <c r="AJ70" s="34">
        <f>PXIL!P70</f>
        <v>0</v>
      </c>
      <c r="AK70" s="34">
        <f>RTM_IEX!J70</f>
        <v>5.0599999999999996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7.9136699999999998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619.5314825952413</v>
      </c>
      <c r="P71" s="36">
        <v>74.61</v>
      </c>
      <c r="Q71" s="36">
        <v>26.573067420918953</v>
      </c>
      <c r="R71" s="38">
        <v>0</v>
      </c>
      <c r="S71" s="38">
        <v>0</v>
      </c>
      <c r="T71" s="37">
        <f>SUMPRODUCT(LTA!J71:AN71,LTA!J$101:AN$101,LTA!J$105:AN$105)</f>
        <v>11.79</v>
      </c>
      <c r="U71" s="37">
        <f>SUMPRODUCT(LTA!J71:AN71,LTA!J$102:AN$102,LTA!J$105:AN$105)</f>
        <v>400.37707200000006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10.267207890185945</v>
      </c>
      <c r="AD71">
        <f t="shared" si="4"/>
        <v>1212.019445703379</v>
      </c>
      <c r="AE71">
        <f>'IDT-1'!F71</f>
        <v>-5.0869999999999997</v>
      </c>
      <c r="AF71" s="24"/>
      <c r="AG71">
        <f t="shared" si="5"/>
        <v>1206.932445703379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7.9136699999999998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628.55039521863353</v>
      </c>
      <c r="P72" s="36">
        <v>74.61</v>
      </c>
      <c r="Q72" s="36">
        <v>26.573067420918953</v>
      </c>
      <c r="R72" s="38">
        <v>0</v>
      </c>
      <c r="S72" s="38">
        <v>0</v>
      </c>
      <c r="T72" s="37">
        <f>SUMPRODUCT(LTA!J72:AN72,LTA!J$101:AN$101,LTA!J$105:AN$105)</f>
        <v>5.35</v>
      </c>
      <c r="U72" s="37">
        <f>SUMPRODUCT(LTA!J72:AN72,LTA!J$102:AN$102,LTA!J$105:AN$105)</f>
        <v>397.55363200000005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0.01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10.282541860222439</v>
      </c>
      <c r="AD72">
        <f t="shared" si="4"/>
        <v>1213.8295843567348</v>
      </c>
      <c r="AE72">
        <f>'IDT-1'!F72</f>
        <v>0</v>
      </c>
      <c r="AF72" s="24"/>
      <c r="AG72">
        <f t="shared" si="5"/>
        <v>1213.8295843567348</v>
      </c>
      <c r="AI72" s="34">
        <f>PXIL!J72</f>
        <v>0</v>
      </c>
      <c r="AJ72" s="34">
        <f>PXIL!P72</f>
        <v>0</v>
      </c>
      <c r="AK72" s="34">
        <f>RTM_IEX!J72</f>
        <v>2.06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7.9136699999999998</v>
      </c>
      <c r="E73">
        <f>GT_NG!T73</f>
        <v>11.131361577404741</v>
      </c>
      <c r="F73">
        <f>GT_Spot!T73</f>
        <v>0</v>
      </c>
      <c r="G73">
        <f>PPCL_NG!T73</f>
        <v>1.6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651.77796538125631</v>
      </c>
      <c r="P73" s="36">
        <v>74.61</v>
      </c>
      <c r="Q73" s="36">
        <v>26.573067420918953</v>
      </c>
      <c r="R73" s="38">
        <v>0</v>
      </c>
      <c r="S73" s="38">
        <v>0</v>
      </c>
      <c r="T73" s="37">
        <f>SUMPRODUCT(LTA!J73:AN73,LTA!J$101:AN$101,LTA!J$105:AN$105)</f>
        <v>1.0900000000000001</v>
      </c>
      <c r="U73" s="37">
        <f>SUMPRODUCT(LTA!J73:AN73,LTA!J$102:AN$102,LTA!J$105:AN$105)</f>
        <v>396.95000000000005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10.512986940788471</v>
      </c>
      <c r="AD73">
        <f t="shared" si="4"/>
        <v>1241.0330774387915</v>
      </c>
      <c r="AE73">
        <f>'IDT-1'!F73</f>
        <v>0</v>
      </c>
      <c r="AF73" s="24"/>
      <c r="AG73">
        <f t="shared" si="5"/>
        <v>1241.0330774387915</v>
      </c>
      <c r="AI73" s="34">
        <f>PXIL!J73</f>
        <v>0</v>
      </c>
      <c r="AJ73" s="34">
        <f>PXIL!P73</f>
        <v>0</v>
      </c>
      <c r="AK73" s="34">
        <f>RTM_IEX!J73</f>
        <v>9.5399999999999991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7.9136699999999998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682.53852254689127</v>
      </c>
      <c r="P74" s="36">
        <v>74.61</v>
      </c>
      <c r="Q74" s="36">
        <v>26.573067420918953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396.95000000000005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10.761211620979806</v>
      </c>
      <c r="AD74">
        <f t="shared" si="4"/>
        <v>1270.3354099242351</v>
      </c>
      <c r="AE74">
        <f>'IDT-1'!F74</f>
        <v>-18.09</v>
      </c>
      <c r="AF74" s="24"/>
      <c r="AG74">
        <f t="shared" si="5"/>
        <v>1252.2454099242352</v>
      </c>
      <c r="AI74" s="34">
        <f>PXIL!J74</f>
        <v>0</v>
      </c>
      <c r="AJ74" s="34">
        <f>PXIL!P74</f>
        <v>0</v>
      </c>
      <c r="AK74" s="34">
        <f>RTM_IEX!J74</f>
        <v>11.02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11.530910978458344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696.33509984546401</v>
      </c>
      <c r="P75" s="36">
        <v>74.61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397.03000000000003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1.84</v>
      </c>
      <c r="AB75" s="75">
        <f>-STOA!P75</f>
        <v>0</v>
      </c>
      <c r="AC75">
        <f t="shared" si="3"/>
        <v>10.836521037256665</v>
      </c>
      <c r="AD75">
        <f t="shared" si="4"/>
        <v>1279.2255072075845</v>
      </c>
      <c r="AE75">
        <f>'IDT-1'!F75</f>
        <v>-22.834</v>
      </c>
      <c r="AF75" s="24"/>
      <c r="AG75">
        <f t="shared" si="5"/>
        <v>1256.3915072075845</v>
      </c>
      <c r="AI75" s="34">
        <f>PXIL!J75</f>
        <v>0</v>
      </c>
      <c r="AJ75" s="34">
        <f>PXIL!P75</f>
        <v>0</v>
      </c>
      <c r="AK75" s="34">
        <f>RTM_IEX!J75</f>
        <v>5.95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700.19083834990511</v>
      </c>
      <c r="P76" s="36">
        <v>74.61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397.03000000000003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1.84</v>
      </c>
      <c r="AB76" s="75">
        <f>-STOA!P76</f>
        <v>0</v>
      </c>
      <c r="AC76">
        <f t="shared" si="3"/>
        <v>10.851017240693972</v>
      </c>
      <c r="AD76">
        <f t="shared" si="4"/>
        <v>1280.9367495085885</v>
      </c>
      <c r="AE76">
        <f>'IDT-1'!F76</f>
        <v>-13.972000000000001</v>
      </c>
      <c r="AF76" s="24"/>
      <c r="AG76">
        <f t="shared" si="5"/>
        <v>1266.9647495085885</v>
      </c>
      <c r="AI76" s="34">
        <f>PXIL!J76</f>
        <v>0</v>
      </c>
      <c r="AJ76" s="34">
        <f>PXIL!P76</f>
        <v>0</v>
      </c>
      <c r="AK76" s="34">
        <f>RTM_IEX!J76</f>
        <v>3.82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700.38901687763337</v>
      </c>
      <c r="P77" s="36">
        <v>74.61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397.18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1.84</v>
      </c>
      <c r="AB77" s="75">
        <f>-STOA!P77</f>
        <v>0</v>
      </c>
      <c r="AC77">
        <f t="shared" si="3"/>
        <v>10.821853940326887</v>
      </c>
      <c r="AD77">
        <f t="shared" si="4"/>
        <v>1277.4940913366836</v>
      </c>
      <c r="AE77">
        <f>'IDT-1'!F77</f>
        <v>-15.812000000000001</v>
      </c>
      <c r="AF77" s="24"/>
      <c r="AG77">
        <f t="shared" si="5"/>
        <v>1261.6820913366837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698.10093307552143</v>
      </c>
      <c r="P78" s="36">
        <v>74.61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397.31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1.84</v>
      </c>
      <c r="AB78" s="75">
        <f>-STOA!P78</f>
        <v>0</v>
      </c>
      <c r="AC78">
        <f t="shared" si="3"/>
        <v>10.803726036389149</v>
      </c>
      <c r="AD78">
        <f t="shared" si="4"/>
        <v>1275.3541354385095</v>
      </c>
      <c r="AE78">
        <f>'IDT-1'!F78</f>
        <v>-24.815999999999999</v>
      </c>
      <c r="AF78" s="24"/>
      <c r="AG78">
        <f t="shared" si="5"/>
        <v>1250.5381354385095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692.42837875552152</v>
      </c>
      <c r="P79" s="36">
        <v>74.61</v>
      </c>
      <c r="Q79" s="36">
        <v>26.573067420918953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397.32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</v>
      </c>
      <c r="AA79" s="75">
        <f>STOA!J79</f>
        <v>1.84</v>
      </c>
      <c r="AB79" s="75">
        <f>-STOA!P79</f>
        <v>0</v>
      </c>
      <c r="AC79">
        <f t="shared" si="3"/>
        <v>10.83240099962515</v>
      </c>
      <c r="AD79">
        <f t="shared" si="4"/>
        <v>1260.6629061552735</v>
      </c>
      <c r="AE79">
        <f>'IDT-1'!F79</f>
        <v>-30</v>
      </c>
      <c r="AF79" s="24"/>
      <c r="AG79">
        <f t="shared" si="5"/>
        <v>1230.6629061552735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653.54118508258216</v>
      </c>
      <c r="P80" s="36">
        <v>74.61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397.51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1.84</v>
      </c>
      <c r="AB80" s="75">
        <f>-STOA!P80</f>
        <v>0</v>
      </c>
      <c r="AC80">
        <f t="shared" si="3"/>
        <v>10.431104153248459</v>
      </c>
      <c r="AD80">
        <f t="shared" si="4"/>
        <v>1231.367009328711</v>
      </c>
      <c r="AE80">
        <f>'IDT-1'!F80</f>
        <v>-30.498000000000001</v>
      </c>
      <c r="AF80" s="24"/>
      <c r="AG80">
        <f t="shared" si="5"/>
        <v>1200.8690093287109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626.1064340358563</v>
      </c>
      <c r="P81" s="36">
        <v>74.61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397.71999999999997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1.84</v>
      </c>
      <c r="AB81" s="75">
        <f>-STOA!P81</f>
        <v>0</v>
      </c>
      <c r="AC81">
        <f t="shared" si="3"/>
        <v>10.24508824445596</v>
      </c>
      <c r="AD81">
        <f t="shared" si="4"/>
        <v>1209.4082741907775</v>
      </c>
      <c r="AE81">
        <f>'IDT-1'!F81</f>
        <v>-30.152999999999999</v>
      </c>
      <c r="AF81" s="24"/>
      <c r="AG81">
        <f t="shared" si="5"/>
        <v>1179.2552741907775</v>
      </c>
      <c r="AI81" s="34">
        <f>PXIL!J81</f>
        <v>0</v>
      </c>
      <c r="AJ81" s="34">
        <f>PXIL!P81</f>
        <v>0</v>
      </c>
      <c r="AK81" s="34">
        <f>RTM_IEX!J81</f>
        <v>5.08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618.52935681941938</v>
      </c>
      <c r="P82" s="36">
        <v>74.61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397.93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-34</v>
      </c>
      <c r="AA82" s="75">
        <f>STOA!J82</f>
        <v>1.84</v>
      </c>
      <c r="AB82" s="75">
        <f>-STOA!P82</f>
        <v>0</v>
      </c>
      <c r="AC82">
        <f t="shared" si="3"/>
        <v>10.584456158484119</v>
      </c>
      <c r="AD82">
        <f t="shared" si="4"/>
        <v>1181.1818290603126</v>
      </c>
      <c r="AE82">
        <f>'IDT-1'!F82</f>
        <v>-35</v>
      </c>
      <c r="AF82" s="24"/>
      <c r="AG82">
        <f t="shared" si="5"/>
        <v>1146.1818290603126</v>
      </c>
      <c r="AI82" s="34">
        <f>PXIL!J82</f>
        <v>0</v>
      </c>
      <c r="AJ82" s="34">
        <f>PXIL!P82</f>
        <v>0</v>
      </c>
      <c r="AK82" s="34">
        <f>RTM_IEX!J82</f>
        <v>18.559999999999999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11.530910978458344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615.55202990238115</v>
      </c>
      <c r="P83" s="36">
        <v>74.61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398.01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-102</v>
      </c>
      <c r="AA83" s="75">
        <f>STOA!J83</f>
        <v>1.84</v>
      </c>
      <c r="AB83" s="75">
        <f>-STOA!P83</f>
        <v>0</v>
      </c>
      <c r="AC83">
        <f t="shared" si="3"/>
        <v>11.094325337673457</v>
      </c>
      <c r="AD83">
        <f t="shared" si="4"/>
        <v>1104.7946329640852</v>
      </c>
      <c r="AE83">
        <f>'IDT-1'!F83</f>
        <v>0</v>
      </c>
      <c r="AF83" s="24"/>
      <c r="AG83">
        <f t="shared" si="5"/>
        <v>1104.7946329640852</v>
      </c>
      <c r="AI83" s="34">
        <f>PXIL!J83</f>
        <v>0</v>
      </c>
      <c r="AJ83" s="34">
        <f>PXIL!P83</f>
        <v>0</v>
      </c>
      <c r="AK83" s="34">
        <f>RTM_IEX!J83</f>
        <v>12.49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604.16896596020285</v>
      </c>
      <c r="P84" s="36">
        <v>74.61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397.90999999999997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-84</v>
      </c>
      <c r="AA84" s="75">
        <f>STOA!J84</f>
        <v>1.84</v>
      </c>
      <c r="AB84" s="75">
        <f>-STOA!P84</f>
        <v>0</v>
      </c>
      <c r="AC84">
        <f t="shared" si="3"/>
        <v>10.952249704633381</v>
      </c>
      <c r="AD84">
        <f t="shared" si="4"/>
        <v>1073.9636446549466</v>
      </c>
      <c r="AE84">
        <f>'IDT-1'!F84</f>
        <v>0</v>
      </c>
      <c r="AF84" s="24"/>
      <c r="AG84">
        <f t="shared" si="5"/>
        <v>1073.9636446549466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10.900848617574598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595.22356026020293</v>
      </c>
      <c r="P85" s="36">
        <v>74.61</v>
      </c>
      <c r="Q85" s="36">
        <v>26.573067420918953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397.7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-123</v>
      </c>
      <c r="AA85" s="75">
        <f>STOA!J85</f>
        <v>1.84</v>
      </c>
      <c r="AB85" s="75">
        <f>-STOA!P85</f>
        <v>0</v>
      </c>
      <c r="AC85">
        <f t="shared" si="3"/>
        <v>11.242782712817077</v>
      </c>
      <c r="AD85">
        <f t="shared" si="4"/>
        <v>1019.8876435858793</v>
      </c>
      <c r="AE85">
        <f>'IDT-1'!F85</f>
        <v>0</v>
      </c>
      <c r="AF85" s="24"/>
      <c r="AG85">
        <f t="shared" si="5"/>
        <v>1019.8876435858793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10.900848617574598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593.95365136200542</v>
      </c>
      <c r="P86" s="36">
        <v>74.61</v>
      </c>
      <c r="Q86" s="36">
        <v>26.573067420918953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397.44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-158</v>
      </c>
      <c r="AA86" s="75">
        <f>STOA!J86</f>
        <v>1.84</v>
      </c>
      <c r="AB86" s="75">
        <f>-STOA!P86</f>
        <v>0</v>
      </c>
      <c r="AC86">
        <f t="shared" si="3"/>
        <v>11.568777787067779</v>
      </c>
      <c r="AD86">
        <f t="shared" si="4"/>
        <v>978.031739613431</v>
      </c>
      <c r="AE86">
        <f>'IDT-1'!F86</f>
        <v>0</v>
      </c>
      <c r="AF86" s="24"/>
      <c r="AG86">
        <f t="shared" si="5"/>
        <v>978.031739613431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69.606819573262669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531.67874184731579</v>
      </c>
      <c r="P87" s="36">
        <v>74.61</v>
      </c>
      <c r="Q87" s="36">
        <v>26.573067420918953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397.46999999999997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-143.66999999999999</v>
      </c>
      <c r="AA87" s="75">
        <f>STOA!J87</f>
        <v>1.84</v>
      </c>
      <c r="AB87" s="75">
        <f>-STOA!P87</f>
        <v>0</v>
      </c>
      <c r="AC87">
        <f t="shared" si="3"/>
        <v>10.882146352737687</v>
      </c>
      <c r="AD87">
        <f t="shared" si="4"/>
        <v>935.8002811063343</v>
      </c>
      <c r="AE87">
        <f>'IDT-1'!F87</f>
        <v>0</v>
      </c>
      <c r="AF87" s="24"/>
      <c r="AG87">
        <f t="shared" si="5"/>
        <v>935.8002811063343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470.73468356001717</v>
      </c>
      <c r="P88" s="36">
        <v>74.61</v>
      </c>
      <c r="Q88" s="36">
        <v>26.57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347.38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1.84</v>
      </c>
      <c r="AB88" s="75">
        <f>-STOA!P88</f>
        <v>0</v>
      </c>
      <c r="AC88">
        <f t="shared" si="3"/>
        <v>8.895007544394808</v>
      </c>
      <c r="AD88">
        <f t="shared" si="4"/>
        <v>929.52619256292246</v>
      </c>
      <c r="AE88">
        <f>'IDT-1'!F88</f>
        <v>0</v>
      </c>
      <c r="AF88" s="24"/>
      <c r="AG88">
        <f t="shared" si="5"/>
        <v>929.52619256292246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415.03349287238944</v>
      </c>
      <c r="P89" s="36">
        <v>74.61</v>
      </c>
      <c r="Q89" s="36">
        <v>26.57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347.79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1.84</v>
      </c>
      <c r="AB89" s="75">
        <f>-STOA!P89</f>
        <v>0</v>
      </c>
      <c r="AC89">
        <f t="shared" si="3"/>
        <v>8.091715233623173</v>
      </c>
      <c r="AD89">
        <f t="shared" si="4"/>
        <v>915.03829418606642</v>
      </c>
      <c r="AE89">
        <f>'IDT-1'!F89</f>
        <v>0</v>
      </c>
      <c r="AF89" s="24"/>
      <c r="AG89">
        <f t="shared" si="5"/>
        <v>915.03829418606642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410.44805359111962</v>
      </c>
      <c r="P90" s="36">
        <v>74.61</v>
      </c>
      <c r="Q90" s="36">
        <v>26.57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348.41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1.84</v>
      </c>
      <c r="AB90" s="75">
        <f>-STOA!P90</f>
        <v>0</v>
      </c>
      <c r="AC90">
        <f t="shared" si="3"/>
        <v>8.1007613322849537</v>
      </c>
      <c r="AD90">
        <f t="shared" si="4"/>
        <v>906.06380880613494</v>
      </c>
      <c r="AE90">
        <f>'IDT-1'!F90</f>
        <v>0</v>
      </c>
      <c r="AF90" s="24"/>
      <c r="AG90">
        <f t="shared" si="5"/>
        <v>906.06380880613494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395.18788061739053</v>
      </c>
      <c r="P91" s="36">
        <v>74.61</v>
      </c>
      <c r="Q91" s="36">
        <v>26.57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348.94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1.84</v>
      </c>
      <c r="AB91" s="75">
        <f>-STOA!P91</f>
        <v>0</v>
      </c>
      <c r="AC91">
        <f t="shared" si="3"/>
        <v>8.1040952451789643</v>
      </c>
      <c r="AD91">
        <f t="shared" si="4"/>
        <v>876.33030191951173</v>
      </c>
      <c r="AE91">
        <f>'IDT-1'!F91</f>
        <v>0</v>
      </c>
      <c r="AF91" s="24"/>
      <c r="AG91">
        <f t="shared" si="5"/>
        <v>876.33030191951173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10.900848617574598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392.08618460858185</v>
      </c>
      <c r="P92" s="36">
        <v>74.61</v>
      </c>
      <c r="Q92" s="36">
        <v>7.68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349.66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1.84</v>
      </c>
      <c r="AB92" s="75">
        <f>-STOA!P92</f>
        <v>0</v>
      </c>
      <c r="AC92">
        <f t="shared" si="3"/>
        <v>7.9254129987049708</v>
      </c>
      <c r="AD92">
        <f t="shared" si="4"/>
        <v>855.23728815717709</v>
      </c>
      <c r="AE92">
        <f>'IDT-1'!F92</f>
        <v>0</v>
      </c>
      <c r="AF92" s="24"/>
      <c r="AG92">
        <f t="shared" si="5"/>
        <v>855.23728815717709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391.74206350598485</v>
      </c>
      <c r="P93" s="36">
        <v>74.609999999999985</v>
      </c>
      <c r="Q93" s="36">
        <v>7.68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350.51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-34</v>
      </c>
      <c r="AA93" s="75">
        <f>STOA!J93</f>
        <v>1.84</v>
      </c>
      <c r="AB93" s="75">
        <f>-STOA!P93</f>
        <v>0</v>
      </c>
      <c r="AC93">
        <f t="shared" si="3"/>
        <v>8.2203700913212607</v>
      </c>
      <c r="AD93">
        <f t="shared" si="4"/>
        <v>821.76825129909196</v>
      </c>
      <c r="AE93">
        <f>'IDT-1'!F93</f>
        <v>0</v>
      </c>
      <c r="AF93" s="24"/>
      <c r="AG93">
        <f t="shared" si="5"/>
        <v>821.76825129909196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388.12345424218518</v>
      </c>
      <c r="P94" s="36">
        <v>74.609999999999985</v>
      </c>
      <c r="Q94" s="36">
        <v>7.68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351.39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-55</v>
      </c>
      <c r="AA94" s="75">
        <f>STOA!J94</f>
        <v>1.84</v>
      </c>
      <c r="AB94" s="75">
        <f>-STOA!P94</f>
        <v>0</v>
      </c>
      <c r="AC94">
        <f t="shared" si="3"/>
        <v>8.3752600857280122</v>
      </c>
      <c r="AD94">
        <f t="shared" si="4"/>
        <v>797.87475204088548</v>
      </c>
      <c r="AE94">
        <f>'IDT-1'!F94</f>
        <v>0</v>
      </c>
      <c r="AF94" s="24"/>
      <c r="AG94">
        <f t="shared" si="5"/>
        <v>797.87475204088548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387.46264889532034</v>
      </c>
      <c r="P95" s="36">
        <v>74.609999999999985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312.30000000000007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1.84</v>
      </c>
      <c r="AB95" s="75">
        <f>-STOA!P95</f>
        <v>0</v>
      </c>
      <c r="AC95">
        <f t="shared" si="3"/>
        <v>7.7872185890676784</v>
      </c>
      <c r="AD95">
        <f t="shared" si="4"/>
        <v>788.71198819068104</v>
      </c>
      <c r="AE95">
        <f>'IDT-1'!F95</f>
        <v>0</v>
      </c>
      <c r="AF95" s="24"/>
      <c r="AG95">
        <f t="shared" si="5"/>
        <v>788.71198819068104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396.44231287347338</v>
      </c>
      <c r="P96" s="36">
        <v>74.609999999999985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278.65000000000003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-14.7</v>
      </c>
      <c r="AA96" s="75">
        <f>STOA!J96</f>
        <v>1.84</v>
      </c>
      <c r="AB96" s="75">
        <f>-STOA!P96</f>
        <v>0</v>
      </c>
      <c r="AC96">
        <f t="shared" si="3"/>
        <v>7.5520329459920283</v>
      </c>
      <c r="AD96">
        <f t="shared" si="4"/>
        <v>767.57683781190963</v>
      </c>
      <c r="AE96">
        <f>'IDT-1'!F96</f>
        <v>0</v>
      </c>
      <c r="AF96" s="24"/>
      <c r="AG96">
        <f t="shared" si="5"/>
        <v>767.57683781190963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-47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394.71577070975428</v>
      </c>
      <c r="P97" s="36">
        <v>74.609999999999985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235.69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-42.94</v>
      </c>
      <c r="AA97" s="75">
        <f>STOA!J97</f>
        <v>1.84</v>
      </c>
      <c r="AB97" s="75">
        <f>-STOA!P97</f>
        <v>0</v>
      </c>
      <c r="AC97">
        <f t="shared" si="3"/>
        <v>7.0177470728978708</v>
      </c>
      <c r="AD97">
        <f t="shared" si="4"/>
        <v>742.18458152128471</v>
      </c>
      <c r="AE97">
        <f>'IDT-1'!F97</f>
        <v>0</v>
      </c>
      <c r="AF97" s="24"/>
      <c r="AG97">
        <f t="shared" si="5"/>
        <v>742.18458152128471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382.7516863583989</v>
      </c>
      <c r="P98" s="36">
        <v>74.609999999999985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236.29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-14</v>
      </c>
      <c r="AA98" s="75">
        <f>STOA!J98</f>
        <v>1.84</v>
      </c>
      <c r="AB98" s="75">
        <f>-STOA!P98</f>
        <v>0</v>
      </c>
      <c r="AC98">
        <f t="shared" si="3"/>
        <v>6.9990374533339796</v>
      </c>
      <c r="AD98">
        <f t="shared" si="4"/>
        <v>721.77920678949329</v>
      </c>
      <c r="AE98">
        <f>'IDT-1'!F98</f>
        <v>0</v>
      </c>
      <c r="AF98" s="24"/>
      <c r="AG98">
        <f t="shared" si="5"/>
        <v>721.77920678949329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0.18447426750000026</v>
      </c>
      <c r="E99">
        <f t="shared" si="6"/>
        <v>0.26193071822099179</v>
      </c>
      <c r="F99">
        <f t="shared" si="6"/>
        <v>0</v>
      </c>
      <c r="G99">
        <f t="shared" si="6"/>
        <v>2.3885437296204515E-2</v>
      </c>
      <c r="H99">
        <f t="shared" si="6"/>
        <v>0</v>
      </c>
      <c r="I99">
        <f t="shared" si="6"/>
        <v>1.5079602385870918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12.204461528620945</v>
      </c>
      <c r="P99" s="36">
        <f t="shared" si="6"/>
        <v>1.499690826758564</v>
      </c>
      <c r="Q99" s="36">
        <f t="shared" si="6"/>
        <v>0.49133382904007888</v>
      </c>
      <c r="R99" s="38">
        <f>SUM(R3:R98)/4000</f>
        <v>0.2081768585721038</v>
      </c>
      <c r="S99" s="38">
        <f t="shared" si="6"/>
        <v>0</v>
      </c>
      <c r="T99" s="37">
        <f t="shared" si="6"/>
        <v>0.67049499999999973</v>
      </c>
      <c r="U99" s="37">
        <f t="shared" si="6"/>
        <v>8.9856590940000061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0.10998999999999999</v>
      </c>
      <c r="Z99" s="34">
        <f t="shared" si="6"/>
        <v>-0.76757750000000002</v>
      </c>
      <c r="AA99" s="75">
        <f t="shared" si="6"/>
        <v>4.4160000000000067E-2</v>
      </c>
      <c r="AB99" s="75">
        <f t="shared" si="6"/>
        <v>0</v>
      </c>
      <c r="AC99">
        <f t="shared" si="6"/>
        <v>0.23058893879178821</v>
      </c>
      <c r="AD99">
        <f t="shared" si="6"/>
        <v>25.109416359804182</v>
      </c>
      <c r="AE99">
        <f t="shared" si="6"/>
        <v>-0.29757125000000001</v>
      </c>
      <c r="AG99">
        <f t="shared" si="6"/>
        <v>24.811845109804189</v>
      </c>
      <c r="AI99">
        <f t="shared" si="6"/>
        <v>0</v>
      </c>
      <c r="AJ99">
        <f t="shared" si="6"/>
        <v>0</v>
      </c>
      <c r="AK99">
        <f t="shared" si="6"/>
        <v>0.19886499999999993</v>
      </c>
      <c r="AL99">
        <f t="shared" si="6"/>
        <v>-0.28349999999999997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1.2150000000000001</v>
      </c>
      <c r="E3">
        <f>GT_NG!S3</f>
        <v>2.0839857651245555</v>
      </c>
      <c r="F3">
        <f>GT_Spot!S3</f>
        <v>0</v>
      </c>
      <c r="G3">
        <f>PPCL_NG!S3</f>
        <v>15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39.85</v>
      </c>
      <c r="AB3" s="75">
        <f>-STOA!Q3</f>
        <v>0</v>
      </c>
      <c r="AC3">
        <f>SUMIF(B3:AB3,"&gt;0")*$AC$2-SUMIF(B3:AB3,"&lt;0")*($AC$2/(1-$AC$2))+SUMIF(AI3:AR3,"&gt;0")*$AC$2-SUMIF(AI3:AR3,"&lt;0")*($AC$2/(1-$AC$2))</f>
        <v>0.68165148042704626</v>
      </c>
      <c r="AD3">
        <f>SUM(B3:AB3,AI3:AR3)-AC3</f>
        <v>80.467334284697515</v>
      </c>
      <c r="AE3">
        <f>'IDT-1'!E3</f>
        <v>0</v>
      </c>
      <c r="AF3" s="24"/>
      <c r="AG3">
        <f>SUM(AD3:AF3)</f>
        <v>80.467334284697515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2.0839857651245555</v>
      </c>
      <c r="F4">
        <f>GT_Spot!S4</f>
        <v>0</v>
      </c>
      <c r="G4">
        <f>PPCL_NG!S4</f>
        <v>49.772727272727273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39.85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0.9459460463856928</v>
      </c>
      <c r="AD4">
        <f t="shared" ref="AD4:AD67" si="1">SUM(B4:AB4,AI4:AR4)-AC4</f>
        <v>111.66667852333964</v>
      </c>
      <c r="AE4">
        <f>'IDT-1'!E4</f>
        <v>0</v>
      </c>
      <c r="AF4" s="24"/>
      <c r="AG4">
        <f t="shared" ref="AG4:AG67" si="2">SUM(AD4:AF4)</f>
        <v>111.66667852333964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2.0839857651245555</v>
      </c>
      <c r="F5">
        <f>GT_Spot!S5</f>
        <v>0</v>
      </c>
      <c r="G5">
        <f>PPCL_NG!S5</f>
        <v>88.23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39.85</v>
      </c>
      <c r="AB5" s="75">
        <f>-STOA!Q5</f>
        <v>0</v>
      </c>
      <c r="AC5">
        <f t="shared" si="0"/>
        <v>1.2689871372947839</v>
      </c>
      <c r="AD5">
        <f t="shared" si="1"/>
        <v>149.80091015970331</v>
      </c>
      <c r="AE5">
        <f>'IDT-1'!E5</f>
        <v>0</v>
      </c>
      <c r="AF5" s="24"/>
      <c r="AG5">
        <f t="shared" si="2"/>
        <v>149.80091015970331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2.0839857651245555</v>
      </c>
      <c r="F6">
        <f>GT_Spot!S6</f>
        <v>0</v>
      </c>
      <c r="G6">
        <f>PPCL_NG!S6</f>
        <v>88.23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39.85</v>
      </c>
      <c r="AB6" s="75">
        <f>-STOA!Q6</f>
        <v>0</v>
      </c>
      <c r="AC6">
        <f t="shared" si="0"/>
        <v>1.2689871372947839</v>
      </c>
      <c r="AD6">
        <f t="shared" si="1"/>
        <v>149.80091015970331</v>
      </c>
      <c r="AE6">
        <f>'IDT-1'!E6</f>
        <v>0</v>
      </c>
      <c r="AF6" s="24"/>
      <c r="AG6">
        <f t="shared" si="2"/>
        <v>149.80091015970331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2.0839857651245555</v>
      </c>
      <c r="F7">
        <f>GT_Spot!S7</f>
        <v>0</v>
      </c>
      <c r="G7">
        <f>PPCL_NG!S7</f>
        <v>88.23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39.85</v>
      </c>
      <c r="AB7" s="75">
        <f>-STOA!Q7</f>
        <v>0</v>
      </c>
      <c r="AC7">
        <f t="shared" si="0"/>
        <v>1.2689871372947839</v>
      </c>
      <c r="AD7">
        <f t="shared" si="1"/>
        <v>149.80091015970331</v>
      </c>
      <c r="AE7">
        <f>'IDT-1'!E7</f>
        <v>0</v>
      </c>
      <c r="AF7" s="24"/>
      <c r="AG7">
        <f t="shared" si="2"/>
        <v>149.80091015970331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2.0839857651245555</v>
      </c>
      <c r="F8">
        <f>GT_Spot!S8</f>
        <v>0</v>
      </c>
      <c r="G8">
        <f>PPCL_NG!S8</f>
        <v>88.23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39.85</v>
      </c>
      <c r="AB8" s="75">
        <f>-STOA!Q8</f>
        <v>0</v>
      </c>
      <c r="AC8">
        <f t="shared" si="0"/>
        <v>1.2689871372947839</v>
      </c>
      <c r="AD8">
        <f t="shared" si="1"/>
        <v>149.80091015970331</v>
      </c>
      <c r="AE8">
        <f>'IDT-1'!E8</f>
        <v>0</v>
      </c>
      <c r="AF8" s="24"/>
      <c r="AG8">
        <f t="shared" si="2"/>
        <v>149.80091015970331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2.0839857651245555</v>
      </c>
      <c r="F9">
        <f>GT_Spot!S9</f>
        <v>0</v>
      </c>
      <c r="G9">
        <f>PPCL_NG!S9</f>
        <v>88.23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39.85</v>
      </c>
      <c r="AB9" s="75">
        <f>-STOA!Q9</f>
        <v>0</v>
      </c>
      <c r="AC9">
        <f t="shared" si="0"/>
        <v>1.2689871372947839</v>
      </c>
      <c r="AD9">
        <f t="shared" si="1"/>
        <v>149.80091015970331</v>
      </c>
      <c r="AE9">
        <f>'IDT-1'!E9</f>
        <v>0</v>
      </c>
      <c r="AF9" s="24"/>
      <c r="AG9">
        <f t="shared" si="2"/>
        <v>149.80091015970331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2.0839857651245555</v>
      </c>
      <c r="F10">
        <f>GT_Spot!S10</f>
        <v>0</v>
      </c>
      <c r="G10">
        <f>PPCL_NG!S10</f>
        <v>88.23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39.85</v>
      </c>
      <c r="AB10" s="75">
        <f>-STOA!Q10</f>
        <v>0</v>
      </c>
      <c r="AC10">
        <f t="shared" si="0"/>
        <v>1.2689871372947839</v>
      </c>
      <c r="AD10">
        <f t="shared" si="1"/>
        <v>149.80091015970331</v>
      </c>
      <c r="AE10">
        <f>'IDT-1'!E10</f>
        <v>0</v>
      </c>
      <c r="AF10" s="24"/>
      <c r="AG10">
        <f t="shared" si="2"/>
        <v>149.80091015970331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2.0838795630162537</v>
      </c>
      <c r="F11">
        <f>GT_Spot!S11</f>
        <v>0</v>
      </c>
      <c r="G11">
        <f>PPCL_NG!S11</f>
        <v>88.23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39.85</v>
      </c>
      <c r="AB11" s="75">
        <f>-STOA!Q11</f>
        <v>0</v>
      </c>
      <c r="AC11">
        <f t="shared" si="0"/>
        <v>1.2689862451970741</v>
      </c>
      <c r="AD11">
        <f t="shared" si="1"/>
        <v>149.8008048496927</v>
      </c>
      <c r="AE11">
        <f>'IDT-1'!E11</f>
        <v>0</v>
      </c>
      <c r="AF11" s="24"/>
      <c r="AG11">
        <f t="shared" si="2"/>
        <v>149.8008048496927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2.0838795630162537</v>
      </c>
      <c r="F12">
        <f>GT_Spot!S12</f>
        <v>0</v>
      </c>
      <c r="G12">
        <f>PPCL_NG!S12</f>
        <v>88.23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39.85</v>
      </c>
      <c r="AB12" s="75">
        <f>-STOA!Q12</f>
        <v>0</v>
      </c>
      <c r="AC12">
        <f t="shared" si="0"/>
        <v>1.2689862451970741</v>
      </c>
      <c r="AD12">
        <f t="shared" si="1"/>
        <v>149.8008048496927</v>
      </c>
      <c r="AE12">
        <f>'IDT-1'!E12</f>
        <v>0</v>
      </c>
      <c r="AF12" s="24"/>
      <c r="AG12">
        <f t="shared" si="2"/>
        <v>149.8008048496927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2.0838795630162537</v>
      </c>
      <c r="F13">
        <f>GT_Spot!S13</f>
        <v>0</v>
      </c>
      <c r="G13">
        <f>PPCL_NG!S13</f>
        <v>88.23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39.85</v>
      </c>
      <c r="AB13" s="75">
        <f>-STOA!Q13</f>
        <v>0</v>
      </c>
      <c r="AC13">
        <f t="shared" si="0"/>
        <v>1.2689862451970741</v>
      </c>
      <c r="AD13">
        <f t="shared" si="1"/>
        <v>149.8008048496927</v>
      </c>
      <c r="AE13">
        <f>'IDT-1'!E13</f>
        <v>0</v>
      </c>
      <c r="AF13" s="24"/>
      <c r="AG13">
        <f t="shared" si="2"/>
        <v>149.8008048496927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2.0838795630162537</v>
      </c>
      <c r="F14">
        <f>GT_Spot!S14</f>
        <v>0</v>
      </c>
      <c r="G14">
        <f>PPCL_NG!S14</f>
        <v>88.23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39.85</v>
      </c>
      <c r="AB14" s="75">
        <f>-STOA!Q14</f>
        <v>0</v>
      </c>
      <c r="AC14">
        <f t="shared" si="0"/>
        <v>1.2689862451970741</v>
      </c>
      <c r="AD14">
        <f t="shared" si="1"/>
        <v>149.8008048496927</v>
      </c>
      <c r="AE14">
        <f>'IDT-1'!E14</f>
        <v>0</v>
      </c>
      <c r="AF14" s="24"/>
      <c r="AG14">
        <f t="shared" si="2"/>
        <v>149.8008048496927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2.0838795630162537</v>
      </c>
      <c r="F15">
        <f>GT_Spot!S15</f>
        <v>0</v>
      </c>
      <c r="G15">
        <f>PPCL_NG!S15</f>
        <v>88.23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39.85</v>
      </c>
      <c r="AB15" s="75">
        <f>-STOA!Q15</f>
        <v>0</v>
      </c>
      <c r="AC15">
        <f t="shared" si="0"/>
        <v>1.2689862451970741</v>
      </c>
      <c r="AD15">
        <f t="shared" si="1"/>
        <v>149.8008048496927</v>
      </c>
      <c r="AE15">
        <f>'IDT-1'!E15</f>
        <v>0</v>
      </c>
      <c r="AF15" s="24"/>
      <c r="AG15">
        <f t="shared" si="2"/>
        <v>149.8008048496927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2.0838795630162537</v>
      </c>
      <c r="F16">
        <f>GT_Spot!S16</f>
        <v>0</v>
      </c>
      <c r="G16">
        <f>PPCL_NG!S16</f>
        <v>88.23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39.85</v>
      </c>
      <c r="AB16" s="75">
        <f>-STOA!Q16</f>
        <v>0</v>
      </c>
      <c r="AC16">
        <f t="shared" si="0"/>
        <v>1.2689862451970741</v>
      </c>
      <c r="AD16">
        <f t="shared" si="1"/>
        <v>149.8008048496927</v>
      </c>
      <c r="AE16">
        <f>'IDT-1'!E16</f>
        <v>0</v>
      </c>
      <c r="AF16" s="24"/>
      <c r="AG16">
        <f t="shared" si="2"/>
        <v>149.8008048496927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2.0838795630162537</v>
      </c>
      <c r="F17">
        <f>GT_Spot!S17</f>
        <v>0</v>
      </c>
      <c r="G17">
        <f>PPCL_NG!S17</f>
        <v>88.23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39.85</v>
      </c>
      <c r="AB17" s="75">
        <f>-STOA!Q17</f>
        <v>0</v>
      </c>
      <c r="AC17">
        <f t="shared" si="0"/>
        <v>1.2689862451970741</v>
      </c>
      <c r="AD17">
        <f t="shared" si="1"/>
        <v>149.8008048496927</v>
      </c>
      <c r="AE17">
        <f>'IDT-1'!E17</f>
        <v>0</v>
      </c>
      <c r="AF17" s="24"/>
      <c r="AG17">
        <f t="shared" si="2"/>
        <v>149.8008048496927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2.0838795630162537</v>
      </c>
      <c r="F18">
        <f>GT_Spot!S18</f>
        <v>0</v>
      </c>
      <c r="G18">
        <f>PPCL_NG!S18</f>
        <v>88.23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39.85</v>
      </c>
      <c r="AB18" s="75">
        <f>-STOA!Q18</f>
        <v>0</v>
      </c>
      <c r="AC18">
        <f t="shared" si="0"/>
        <v>1.2689862451970741</v>
      </c>
      <c r="AD18">
        <f t="shared" si="1"/>
        <v>149.8008048496927</v>
      </c>
      <c r="AE18">
        <f>'IDT-1'!E18</f>
        <v>0</v>
      </c>
      <c r="AF18" s="24"/>
      <c r="AG18">
        <f t="shared" si="2"/>
        <v>149.8008048496927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2.0839857651245555</v>
      </c>
      <c r="F19">
        <f>GT_Spot!S19</f>
        <v>0</v>
      </c>
      <c r="G19">
        <f>PPCL_NG!S19</f>
        <v>88.23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39.85</v>
      </c>
      <c r="AB19" s="75">
        <f>-STOA!Q19</f>
        <v>0</v>
      </c>
      <c r="AC19">
        <f t="shared" si="0"/>
        <v>1.2689871372947839</v>
      </c>
      <c r="AD19">
        <f t="shared" si="1"/>
        <v>149.80091015970331</v>
      </c>
      <c r="AE19">
        <f>'IDT-1'!E19</f>
        <v>0</v>
      </c>
      <c r="AF19" s="24"/>
      <c r="AG19">
        <f t="shared" si="2"/>
        <v>149.80091015970331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2.0839857651245555</v>
      </c>
      <c r="F20">
        <f>GT_Spot!S20</f>
        <v>0</v>
      </c>
      <c r="G20">
        <f>PPCL_NG!S20</f>
        <v>88.23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39.85</v>
      </c>
      <c r="AB20" s="75">
        <f>-STOA!Q20</f>
        <v>0</v>
      </c>
      <c r="AC20">
        <f t="shared" si="0"/>
        <v>1.6925450235392372</v>
      </c>
      <c r="AD20">
        <f t="shared" si="1"/>
        <v>99.37735227345884</v>
      </c>
      <c r="AE20">
        <f>'IDT-1'!E20</f>
        <v>0</v>
      </c>
      <c r="AF20" s="24"/>
      <c r="AG20">
        <f t="shared" si="2"/>
        <v>99.37735227345884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2.0839857651245555</v>
      </c>
      <c r="F21">
        <f>GT_Spot!S21</f>
        <v>0</v>
      </c>
      <c r="G21">
        <f>PPCL_NG!S21</f>
        <v>88.23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39.85</v>
      </c>
      <c r="AB21" s="75">
        <f>-STOA!Q21</f>
        <v>0</v>
      </c>
      <c r="AC21">
        <f t="shared" si="0"/>
        <v>1.6925450235392372</v>
      </c>
      <c r="AD21">
        <f t="shared" si="1"/>
        <v>99.37735227345884</v>
      </c>
      <c r="AE21">
        <f>'IDT-1'!E21</f>
        <v>0</v>
      </c>
      <c r="AF21" s="24"/>
      <c r="AG21">
        <f t="shared" si="2"/>
        <v>99.37735227345884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2.0839857651245555</v>
      </c>
      <c r="F22">
        <f>GT_Spot!S22</f>
        <v>0</v>
      </c>
      <c r="G22">
        <f>PPCL_NG!S22</f>
        <v>88.23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39.85</v>
      </c>
      <c r="AB22" s="75">
        <f>-STOA!Q22</f>
        <v>0</v>
      </c>
      <c r="AC22">
        <f t="shared" si="0"/>
        <v>1.6925450235392372</v>
      </c>
      <c r="AD22">
        <f t="shared" si="1"/>
        <v>99.37735227345884</v>
      </c>
      <c r="AE22">
        <f>'IDT-1'!E22</f>
        <v>0</v>
      </c>
      <c r="AF22" s="24"/>
      <c r="AG22">
        <f t="shared" si="2"/>
        <v>99.37735227345884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2.0839857651245555</v>
      </c>
      <c r="F23">
        <f>GT_Spot!S23</f>
        <v>0</v>
      </c>
      <c r="G23">
        <f>PPCL_NG!S23</f>
        <v>88.23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39.85</v>
      </c>
      <c r="AB23" s="75">
        <f>-STOA!Q23</f>
        <v>0</v>
      </c>
      <c r="AC23">
        <f t="shared" si="0"/>
        <v>1.6501892349147917</v>
      </c>
      <c r="AD23">
        <f t="shared" si="1"/>
        <v>104.41970806208329</v>
      </c>
      <c r="AE23">
        <f>'IDT-1'!E23</f>
        <v>0</v>
      </c>
      <c r="AF23" s="24"/>
      <c r="AG23">
        <f t="shared" si="2"/>
        <v>104.41970806208329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2.0839857651245555</v>
      </c>
      <c r="F24">
        <f>GT_Spot!S24</f>
        <v>0</v>
      </c>
      <c r="G24">
        <f>PPCL_NG!S24</f>
        <v>88.23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39.85</v>
      </c>
      <c r="AB24" s="75">
        <f>-STOA!Q24</f>
        <v>0</v>
      </c>
      <c r="AC24">
        <f t="shared" si="0"/>
        <v>1.6501892349147917</v>
      </c>
      <c r="AD24">
        <f t="shared" si="1"/>
        <v>104.41970806208329</v>
      </c>
      <c r="AE24">
        <f>'IDT-1'!E24</f>
        <v>0</v>
      </c>
      <c r="AF24" s="24"/>
      <c r="AG24">
        <f t="shared" si="2"/>
        <v>104.41970806208329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2.0839857651245555</v>
      </c>
      <c r="F25">
        <f>GT_Spot!S25</f>
        <v>0</v>
      </c>
      <c r="G25">
        <f>PPCL_NG!S25</f>
        <v>88.23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39.85</v>
      </c>
      <c r="AB25" s="75">
        <f>-STOA!Q25</f>
        <v>0</v>
      </c>
      <c r="AC25">
        <f t="shared" si="0"/>
        <v>1.6078334462903465</v>
      </c>
      <c r="AD25">
        <f t="shared" si="1"/>
        <v>109.46206385070774</v>
      </c>
      <c r="AE25">
        <f>'IDT-1'!E25</f>
        <v>0</v>
      </c>
      <c r="AF25" s="24"/>
      <c r="AG25">
        <f t="shared" si="2"/>
        <v>109.46206385070774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2.0839857651245555</v>
      </c>
      <c r="F26">
        <f>GT_Spot!S26</f>
        <v>0</v>
      </c>
      <c r="G26">
        <f>PPCL_NG!S26</f>
        <v>88.23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39.85</v>
      </c>
      <c r="AB26" s="75">
        <f>-STOA!Q26</f>
        <v>0</v>
      </c>
      <c r="AC26">
        <f t="shared" si="0"/>
        <v>1.6501892349147917</v>
      </c>
      <c r="AD26">
        <f t="shared" si="1"/>
        <v>104.41970806208329</v>
      </c>
      <c r="AE26">
        <f>'IDT-1'!E26</f>
        <v>0</v>
      </c>
      <c r="AF26" s="24"/>
      <c r="AG26">
        <f t="shared" si="2"/>
        <v>104.41970806208329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2.0839857651245555</v>
      </c>
      <c r="F27">
        <f>GT_Spot!S27</f>
        <v>0</v>
      </c>
      <c r="G27">
        <f>PPCL_NG!S27</f>
        <v>88.23</v>
      </c>
      <c r="H27">
        <f>PPCL_Spot!S27</f>
        <v>0</v>
      </c>
      <c r="I27">
        <f>Bawana_NG!S27</f>
        <v>6.39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39.85</v>
      </c>
      <c r="AB27" s="75">
        <f>-STOA!Q27</f>
        <v>0</v>
      </c>
      <c r="AC27">
        <f t="shared" si="0"/>
        <v>1.4113942121737184</v>
      </c>
      <c r="AD27">
        <f t="shared" si="1"/>
        <v>106.35759155295085</v>
      </c>
      <c r="AE27">
        <f>'IDT-1'!E27</f>
        <v>0</v>
      </c>
      <c r="AF27" s="24"/>
      <c r="AG27">
        <f t="shared" si="2"/>
        <v>106.35759155295085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2.0839857651245555</v>
      </c>
      <c r="F28">
        <f>GT_Spot!S28</f>
        <v>0</v>
      </c>
      <c r="G28">
        <f>PPCL_NG!S28</f>
        <v>88.23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39.85</v>
      </c>
      <c r="AB28" s="75">
        <f>-STOA!Q28</f>
        <v>0</v>
      </c>
      <c r="AC28">
        <f t="shared" si="0"/>
        <v>1.3577182121737181</v>
      </c>
      <c r="AD28">
        <f t="shared" si="1"/>
        <v>100.02126755295083</v>
      </c>
      <c r="AE28">
        <f>'IDT-1'!E28</f>
        <v>0</v>
      </c>
      <c r="AF28" s="24"/>
      <c r="AG28">
        <f t="shared" si="2"/>
        <v>100.02126755295083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2.0839857651245555</v>
      </c>
      <c r="F29">
        <f>GT_Spot!S29</f>
        <v>0</v>
      </c>
      <c r="G29">
        <f>PPCL_NG!S29</f>
        <v>88.23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39.85</v>
      </c>
      <c r="AB29" s="75">
        <f>-STOA!Q29</f>
        <v>0</v>
      </c>
      <c r="AC29">
        <f t="shared" si="0"/>
        <v>1.2730066349248275</v>
      </c>
      <c r="AD29">
        <f t="shared" si="1"/>
        <v>110.10597913019973</v>
      </c>
      <c r="AE29">
        <f>'IDT-1'!E29</f>
        <v>0</v>
      </c>
      <c r="AF29" s="24"/>
      <c r="AG29">
        <f t="shared" si="2"/>
        <v>110.10597913019973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2.0839857651245555</v>
      </c>
      <c r="F30">
        <f>GT_Spot!S30</f>
        <v>0</v>
      </c>
      <c r="G30">
        <f>PPCL_NG!S30</f>
        <v>88.23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39.85</v>
      </c>
      <c r="AB30" s="75">
        <f>-STOA!Q30</f>
        <v>0</v>
      </c>
      <c r="AC30">
        <f t="shared" si="0"/>
        <v>1.230650846300382</v>
      </c>
      <c r="AD30">
        <f t="shared" si="1"/>
        <v>115.14833491882418</v>
      </c>
      <c r="AE30">
        <f>'IDT-1'!E30</f>
        <v>0</v>
      </c>
      <c r="AF30" s="24"/>
      <c r="AG30">
        <f t="shared" si="2"/>
        <v>115.14833491882418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-15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2.0842166232261801</v>
      </c>
      <c r="F31">
        <f>GT_Spot!S31</f>
        <v>0</v>
      </c>
      <c r="G31">
        <f>PPCL_NG!S31</f>
        <v>88.23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39.85</v>
      </c>
      <c r="AB31" s="75">
        <f>-STOA!Q31</f>
        <v>0</v>
      </c>
      <c r="AC31">
        <f t="shared" si="0"/>
        <v>1.1035854196351</v>
      </c>
      <c r="AD31">
        <f t="shared" si="1"/>
        <v>130.2756312035911</v>
      </c>
      <c r="AE31">
        <f>'IDT-1'!E31</f>
        <v>0</v>
      </c>
      <c r="AF31" s="24"/>
      <c r="AG31">
        <f t="shared" si="2"/>
        <v>130.2756312035911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2.0842166232261801</v>
      </c>
      <c r="F32">
        <f>GT_Spot!S32</f>
        <v>0</v>
      </c>
      <c r="G32">
        <f>PPCL_NG!S32</f>
        <v>88.23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39.85</v>
      </c>
      <c r="AB32" s="75">
        <f>-STOA!Q32</f>
        <v>0</v>
      </c>
      <c r="AC32">
        <f t="shared" si="0"/>
        <v>1.1035854196351</v>
      </c>
      <c r="AD32">
        <f t="shared" si="1"/>
        <v>130.2756312035911</v>
      </c>
      <c r="AE32">
        <f>'IDT-1'!E32</f>
        <v>0</v>
      </c>
      <c r="AF32" s="24"/>
      <c r="AG32">
        <f t="shared" si="2"/>
        <v>130.2756312035911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2.0842166232261801</v>
      </c>
      <c r="F33">
        <f>GT_Spot!S33</f>
        <v>0</v>
      </c>
      <c r="G33">
        <f>PPCL_NG!S33</f>
        <v>88.23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39.85</v>
      </c>
      <c r="AB33" s="75">
        <f>-STOA!Q33</f>
        <v>0</v>
      </c>
      <c r="AC33">
        <f t="shared" si="0"/>
        <v>1.1035854196351</v>
      </c>
      <c r="AD33">
        <f t="shared" si="1"/>
        <v>130.2756312035911</v>
      </c>
      <c r="AE33">
        <f>'IDT-1'!E33</f>
        <v>0</v>
      </c>
      <c r="AF33" s="24"/>
      <c r="AG33">
        <f t="shared" si="2"/>
        <v>130.2756312035911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2.0842166232261801</v>
      </c>
      <c r="F34">
        <f>GT_Spot!S34</f>
        <v>0</v>
      </c>
      <c r="G34">
        <f>PPCL_NG!S34</f>
        <v>88.23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39.85</v>
      </c>
      <c r="AB34" s="75">
        <f>-STOA!Q34</f>
        <v>0</v>
      </c>
      <c r="AC34">
        <f t="shared" si="0"/>
        <v>1.1035854196351</v>
      </c>
      <c r="AD34">
        <f t="shared" si="1"/>
        <v>130.2756312035911</v>
      </c>
      <c r="AE34">
        <f>'IDT-1'!E34</f>
        <v>0</v>
      </c>
      <c r="AF34" s="24"/>
      <c r="AG34">
        <f t="shared" si="2"/>
        <v>130.2756312035911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2.0842166232261801</v>
      </c>
      <c r="F35">
        <f>GT_Spot!S35</f>
        <v>0</v>
      </c>
      <c r="G35">
        <f>PPCL_NG!S35</f>
        <v>88.23</v>
      </c>
      <c r="H35">
        <f>PPCL_Spot!S35</f>
        <v>0</v>
      </c>
      <c r="I35">
        <f>Bawana_NG!S35</f>
        <v>18.702791198895575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39.85</v>
      </c>
      <c r="AB35" s="75">
        <f>-STOA!Q35</f>
        <v>0</v>
      </c>
      <c r="AC35">
        <f t="shared" si="0"/>
        <v>1.2679128657058227</v>
      </c>
      <c r="AD35">
        <f t="shared" si="1"/>
        <v>149.67409495641596</v>
      </c>
      <c r="AE35">
        <f>'IDT-1'!E35</f>
        <v>0</v>
      </c>
      <c r="AF35" s="24"/>
      <c r="AG35">
        <f t="shared" si="2"/>
        <v>149.67409495641596</v>
      </c>
      <c r="AI35" s="34">
        <f>PXIL!K35</f>
        <v>0</v>
      </c>
      <c r="AJ35" s="34">
        <f>PXIL!Q35</f>
        <v>0</v>
      </c>
      <c r="AK35" s="34">
        <f>RTM_IEX!K35</f>
        <v>0.86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2.0842166232261801</v>
      </c>
      <c r="F36">
        <f>GT_Spot!S36</f>
        <v>0</v>
      </c>
      <c r="G36">
        <f>PPCL_NG!S36</f>
        <v>88.23</v>
      </c>
      <c r="H36">
        <f>PPCL_Spot!S36</f>
        <v>0</v>
      </c>
      <c r="I36">
        <f>Bawana_NG!S36</f>
        <v>18.702791198895575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39.85</v>
      </c>
      <c r="AB36" s="75">
        <f>-STOA!Q36</f>
        <v>0</v>
      </c>
      <c r="AC36">
        <f t="shared" si="0"/>
        <v>1.2766488657058228</v>
      </c>
      <c r="AD36">
        <f t="shared" si="1"/>
        <v>150.70535895641595</v>
      </c>
      <c r="AE36">
        <f>'IDT-1'!E36</f>
        <v>0</v>
      </c>
      <c r="AF36" s="24"/>
      <c r="AG36">
        <f t="shared" si="2"/>
        <v>150.70535895641595</v>
      </c>
      <c r="AI36" s="34">
        <f>PXIL!K36</f>
        <v>0</v>
      </c>
      <c r="AJ36" s="34">
        <f>PXIL!Q36</f>
        <v>0</v>
      </c>
      <c r="AK36" s="34">
        <f>RTM_IEX!K36</f>
        <v>1.9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2.0842166232261801</v>
      </c>
      <c r="F37">
        <f>GT_Spot!S37</f>
        <v>0</v>
      </c>
      <c r="G37">
        <f>PPCL_NG!S37</f>
        <v>88.23</v>
      </c>
      <c r="H37">
        <f>PPCL_Spot!S37</f>
        <v>0</v>
      </c>
      <c r="I37">
        <f>Bawana_NG!S37</f>
        <v>18.702791198895575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39.85</v>
      </c>
      <c r="AB37" s="75">
        <f>-STOA!Q37</f>
        <v>0</v>
      </c>
      <c r="AC37">
        <f t="shared" si="0"/>
        <v>1.2805128657058229</v>
      </c>
      <c r="AD37">
        <f t="shared" si="1"/>
        <v>151.16149495641596</v>
      </c>
      <c r="AE37">
        <f>'IDT-1'!E37</f>
        <v>0</v>
      </c>
      <c r="AF37" s="24"/>
      <c r="AG37">
        <f t="shared" si="2"/>
        <v>151.16149495641596</v>
      </c>
      <c r="AI37" s="34">
        <f>PXIL!K37</f>
        <v>0</v>
      </c>
      <c r="AJ37" s="34">
        <f>PXIL!Q37</f>
        <v>0</v>
      </c>
      <c r="AK37" s="34">
        <f>RTM_IEX!K37</f>
        <v>2.36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2.0842166232261801</v>
      </c>
      <c r="F38">
        <f>GT_Spot!S38</f>
        <v>0</v>
      </c>
      <c r="G38">
        <f>PPCL_NG!S38</f>
        <v>88.23</v>
      </c>
      <c r="H38">
        <f>PPCL_Spot!S38</f>
        <v>0</v>
      </c>
      <c r="I38">
        <f>Bawana_NG!S38</f>
        <v>18.7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39.85</v>
      </c>
      <c r="AB38" s="75">
        <f>-STOA!Q38</f>
        <v>0</v>
      </c>
      <c r="AC38">
        <f t="shared" si="0"/>
        <v>1.2869574196350999</v>
      </c>
      <c r="AD38">
        <f t="shared" si="1"/>
        <v>151.9222592035911</v>
      </c>
      <c r="AE38">
        <f>'IDT-1'!E38</f>
        <v>0</v>
      </c>
      <c r="AF38" s="24"/>
      <c r="AG38">
        <f t="shared" si="2"/>
        <v>151.9222592035911</v>
      </c>
      <c r="AI38" s="34">
        <f>PXIL!K38</f>
        <v>0</v>
      </c>
      <c r="AJ38" s="34">
        <f>PXIL!Q38</f>
        <v>0</v>
      </c>
      <c r="AK38" s="34">
        <f>RTM_IEX!K38</f>
        <v>3.13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1.2150000000000001</v>
      </c>
      <c r="E39">
        <f>GT_NG!S39</f>
        <v>2.066145380828265</v>
      </c>
      <c r="F39">
        <f>GT_Spot!S39</f>
        <v>0</v>
      </c>
      <c r="G39">
        <f>PPCL_NG!S39</f>
        <v>88.23</v>
      </c>
      <c r="H39">
        <f>PPCL_Spot!S39</f>
        <v>0</v>
      </c>
      <c r="I39">
        <f>Bawana_NG!S39</f>
        <v>18.7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39.85</v>
      </c>
      <c r="AB39" s="75">
        <f>-STOA!Q39</f>
        <v>0</v>
      </c>
      <c r="AC39">
        <f t="shared" si="0"/>
        <v>1.2774816211989575</v>
      </c>
      <c r="AD39">
        <f t="shared" si="1"/>
        <v>150.80366375962933</v>
      </c>
      <c r="AE39">
        <f>'IDT-1'!E39</f>
        <v>0</v>
      </c>
      <c r="AF39" s="24"/>
      <c r="AG39">
        <f t="shared" si="2"/>
        <v>150.80366375962933</v>
      </c>
      <c r="AI39" s="34">
        <f>PXIL!K39</f>
        <v>0</v>
      </c>
      <c r="AJ39" s="34">
        <f>PXIL!Q39</f>
        <v>0</v>
      </c>
      <c r="AK39" s="34">
        <f>RTM_IEX!K39</f>
        <v>2.02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1.2150000000000001</v>
      </c>
      <c r="E40">
        <f>GT_NG!S40</f>
        <v>2.066145380828265</v>
      </c>
      <c r="F40">
        <f>GT_Spot!S40</f>
        <v>0</v>
      </c>
      <c r="G40">
        <f>PPCL_NG!S40</f>
        <v>88.23</v>
      </c>
      <c r="H40">
        <f>PPCL_Spot!S40</f>
        <v>0</v>
      </c>
      <c r="I40">
        <f>Bawana_NG!S40</f>
        <v>18.7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39.85</v>
      </c>
      <c r="AB40" s="75">
        <f>-STOA!Q40</f>
        <v>0</v>
      </c>
      <c r="AC40">
        <f t="shared" si="0"/>
        <v>1.2776496211989574</v>
      </c>
      <c r="AD40">
        <f t="shared" si="1"/>
        <v>150.82349575962931</v>
      </c>
      <c r="AE40">
        <f>'IDT-1'!E40</f>
        <v>0</v>
      </c>
      <c r="AF40" s="24"/>
      <c r="AG40">
        <f t="shared" si="2"/>
        <v>150.82349575962931</v>
      </c>
      <c r="AI40" s="34">
        <f>PXIL!K40</f>
        <v>0</v>
      </c>
      <c r="AJ40" s="34">
        <f>PXIL!Q40</f>
        <v>0</v>
      </c>
      <c r="AK40" s="34">
        <f>RTM_IEX!K40</f>
        <v>2.04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1.2150000000000001</v>
      </c>
      <c r="E41">
        <f>GT_NG!S41</f>
        <v>2.066145380828265</v>
      </c>
      <c r="F41">
        <f>GT_Spot!S41</f>
        <v>0</v>
      </c>
      <c r="G41">
        <f>PPCL_NG!S41</f>
        <v>88.23</v>
      </c>
      <c r="H41">
        <f>PPCL_Spot!S41</f>
        <v>0</v>
      </c>
      <c r="I41">
        <f>Bawana_NG!S41</f>
        <v>11.813671190951425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39.85</v>
      </c>
      <c r="AB41" s="75">
        <f>-STOA!Q41</f>
        <v>0</v>
      </c>
      <c r="AC41">
        <f t="shared" si="0"/>
        <v>1.2379484592029495</v>
      </c>
      <c r="AD41">
        <f t="shared" si="1"/>
        <v>146.13686811257674</v>
      </c>
      <c r="AE41">
        <f>'IDT-1'!E41</f>
        <v>0</v>
      </c>
      <c r="AF41" s="24"/>
      <c r="AG41">
        <f t="shared" si="2"/>
        <v>146.13686811257674</v>
      </c>
      <c r="AI41" s="34">
        <f>PXIL!K41</f>
        <v>0</v>
      </c>
      <c r="AJ41" s="34">
        <f>PXIL!Q41</f>
        <v>0</v>
      </c>
      <c r="AK41" s="34">
        <f>RTM_IEX!K41</f>
        <v>4.2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1.2150000000000001</v>
      </c>
      <c r="E42">
        <f>GT_NG!S42</f>
        <v>2.0657321801371902</v>
      </c>
      <c r="F42">
        <f>GT_Spot!S42</f>
        <v>0</v>
      </c>
      <c r="G42">
        <f>PPCL_NG!S42</f>
        <v>88.23</v>
      </c>
      <c r="H42">
        <f>PPCL_Spot!S42</f>
        <v>0</v>
      </c>
      <c r="I42">
        <f>Bawana_NG!S42</f>
        <v>18.7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39.85</v>
      </c>
      <c r="AB42" s="75">
        <f>-STOA!Q42</f>
        <v>0</v>
      </c>
      <c r="AC42">
        <f t="shared" si="0"/>
        <v>1.3051981503131524</v>
      </c>
      <c r="AD42">
        <f t="shared" si="1"/>
        <v>154.07553402982404</v>
      </c>
      <c r="AE42">
        <f>'IDT-1'!E42</f>
        <v>0</v>
      </c>
      <c r="AF42" s="24"/>
      <c r="AG42">
        <f t="shared" si="2"/>
        <v>154.07553402982404</v>
      </c>
      <c r="AI42" s="34">
        <f>PXIL!K42</f>
        <v>0</v>
      </c>
      <c r="AJ42" s="34">
        <f>PXIL!Q42</f>
        <v>0</v>
      </c>
      <c r="AK42" s="34">
        <f>RTM_IEX!K42</f>
        <v>5.32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1.2150000000000001</v>
      </c>
      <c r="E43">
        <f>GT_NG!S43</f>
        <v>2.0657321801371902</v>
      </c>
      <c r="F43">
        <f>GT_Spot!S43</f>
        <v>0</v>
      </c>
      <c r="G43">
        <f>PPCL_NG!S43</f>
        <v>88.23</v>
      </c>
      <c r="H43">
        <f>PPCL_Spot!S43</f>
        <v>0</v>
      </c>
      <c r="I43">
        <f>Bawana_NG!S43</f>
        <v>18.7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92.67</v>
      </c>
      <c r="AB43" s="75">
        <f>-STOA!Q43</f>
        <v>0</v>
      </c>
      <c r="AC43">
        <f t="shared" si="0"/>
        <v>1.7041981503131525</v>
      </c>
      <c r="AD43">
        <f t="shared" si="1"/>
        <v>201.17653402982407</v>
      </c>
      <c r="AE43">
        <f>'IDT-1'!E43</f>
        <v>0</v>
      </c>
      <c r="AF43" s="24"/>
      <c r="AG43">
        <f t="shared" si="2"/>
        <v>201.17653402982407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2.0657321801371902</v>
      </c>
      <c r="F44">
        <f>GT_Spot!S44</f>
        <v>0</v>
      </c>
      <c r="G44">
        <f>PPCL_NG!S44</f>
        <v>88.23</v>
      </c>
      <c r="H44">
        <f>PPCL_Spot!S44</f>
        <v>0</v>
      </c>
      <c r="I44">
        <f>Bawana_NG!S44</f>
        <v>18.700000000000003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92.67</v>
      </c>
      <c r="AB44" s="75">
        <f>-STOA!Q44</f>
        <v>0</v>
      </c>
      <c r="AC44">
        <f t="shared" si="0"/>
        <v>1.7047288623131525</v>
      </c>
      <c r="AD44">
        <f t="shared" si="1"/>
        <v>201.23918331782406</v>
      </c>
      <c r="AE44">
        <f>'IDT-1'!E44</f>
        <v>0</v>
      </c>
      <c r="AF44" s="24"/>
      <c r="AG44">
        <f t="shared" si="2"/>
        <v>201.23918331782406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2.0657321801371902</v>
      </c>
      <c r="F45">
        <f>GT_Spot!S45</f>
        <v>0</v>
      </c>
      <c r="G45">
        <f>PPCL_NG!S45</f>
        <v>88.23</v>
      </c>
      <c r="H45">
        <f>PPCL_Spot!S45</f>
        <v>0</v>
      </c>
      <c r="I45">
        <f>Bawana_NG!S45</f>
        <v>18.7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92.67</v>
      </c>
      <c r="AB45" s="75">
        <f>-STOA!Q45</f>
        <v>0</v>
      </c>
      <c r="AC45">
        <f t="shared" si="0"/>
        <v>1.7047288623131525</v>
      </c>
      <c r="AD45">
        <f t="shared" si="1"/>
        <v>201.23918331782406</v>
      </c>
      <c r="AE45">
        <f>'IDT-1'!E45</f>
        <v>0</v>
      </c>
      <c r="AF45" s="24"/>
      <c r="AG45">
        <f t="shared" si="2"/>
        <v>201.23918331782406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2.0657321801371902</v>
      </c>
      <c r="F46">
        <f>GT_Spot!S46</f>
        <v>0</v>
      </c>
      <c r="G46">
        <f>PPCL_NG!S46</f>
        <v>88.23</v>
      </c>
      <c r="H46">
        <f>PPCL_Spot!S46</f>
        <v>0</v>
      </c>
      <c r="I46">
        <f>Bawana_NG!S46</f>
        <v>18.7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92.67</v>
      </c>
      <c r="AB46" s="75">
        <f>-STOA!Q46</f>
        <v>0</v>
      </c>
      <c r="AC46">
        <f t="shared" si="0"/>
        <v>1.7047288623131525</v>
      </c>
      <c r="AD46">
        <f t="shared" si="1"/>
        <v>201.23918331782406</v>
      </c>
      <c r="AE46">
        <f>'IDT-1'!E46</f>
        <v>0</v>
      </c>
      <c r="AF46" s="24"/>
      <c r="AG46">
        <f t="shared" si="2"/>
        <v>201.23918331782406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2.0657321801371902</v>
      </c>
      <c r="F47">
        <f>GT_Spot!S47</f>
        <v>0</v>
      </c>
      <c r="G47">
        <f>PPCL_NG!S47</f>
        <v>88.23</v>
      </c>
      <c r="H47">
        <f>PPCL_Spot!S47</f>
        <v>0</v>
      </c>
      <c r="I47">
        <f>Bawana_NG!S47</f>
        <v>21.65914051029721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92.67</v>
      </c>
      <c r="AB47" s="75">
        <f>-STOA!Q47</f>
        <v>0</v>
      </c>
      <c r="AC47">
        <f t="shared" si="0"/>
        <v>1.729585642599649</v>
      </c>
      <c r="AD47">
        <f t="shared" si="1"/>
        <v>204.17346704783475</v>
      </c>
      <c r="AE47">
        <f>'IDT-1'!E47</f>
        <v>0</v>
      </c>
      <c r="AF47" s="24"/>
      <c r="AG47">
        <f t="shared" si="2"/>
        <v>204.17346704783475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2.0672528643751664</v>
      </c>
      <c r="F48">
        <f>GT_Spot!S48</f>
        <v>0</v>
      </c>
      <c r="G48">
        <f>PPCL_NG!S48</f>
        <v>88.23</v>
      </c>
      <c r="H48">
        <f>PPCL_Spot!S48</f>
        <v>0</v>
      </c>
      <c r="I48">
        <f>Bawana_NG!S48</f>
        <v>20.670000000000005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92.67</v>
      </c>
      <c r="AB48" s="75">
        <f>-STOA!Q48</f>
        <v>0</v>
      </c>
      <c r="AC48">
        <f t="shared" si="0"/>
        <v>1.7212896360607515</v>
      </c>
      <c r="AD48">
        <f t="shared" si="1"/>
        <v>203.19414322831443</v>
      </c>
      <c r="AE48">
        <f>'IDT-1'!E48</f>
        <v>0</v>
      </c>
      <c r="AF48" s="24"/>
      <c r="AG48">
        <f t="shared" si="2"/>
        <v>203.19414322831443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1.2781800000000001</v>
      </c>
      <c r="E49">
        <f>GT_NG!S49</f>
        <v>2.0672528643751664</v>
      </c>
      <c r="F49">
        <f>GT_Spot!S49</f>
        <v>0</v>
      </c>
      <c r="G49">
        <f>PPCL_NG!S49</f>
        <v>86.65</v>
      </c>
      <c r="H49">
        <f>PPCL_Spot!S49</f>
        <v>0</v>
      </c>
      <c r="I49">
        <f>Bawana_NG!S49</f>
        <v>18.7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92.67</v>
      </c>
      <c r="AB49" s="75">
        <f>-STOA!Q49</f>
        <v>0</v>
      </c>
      <c r="AC49">
        <f t="shared" si="0"/>
        <v>1.6914696360607515</v>
      </c>
      <c r="AD49">
        <f t="shared" si="1"/>
        <v>199.67396322831442</v>
      </c>
      <c r="AE49">
        <f>'IDT-1'!E49</f>
        <v>0</v>
      </c>
      <c r="AF49" s="24"/>
      <c r="AG49">
        <f t="shared" si="2"/>
        <v>199.67396322831442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1.2781800000000001</v>
      </c>
      <c r="E50">
        <f>GT_NG!S50</f>
        <v>2.0672528643751664</v>
      </c>
      <c r="F50">
        <f>GT_Spot!S50</f>
        <v>0</v>
      </c>
      <c r="G50">
        <f>PPCL_NG!S50</f>
        <v>86.65</v>
      </c>
      <c r="H50">
        <f>PPCL_Spot!S50</f>
        <v>0</v>
      </c>
      <c r="I50">
        <f>Bawana_NG!S50</f>
        <v>15.75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92.67</v>
      </c>
      <c r="AB50" s="75">
        <f>-STOA!Q50</f>
        <v>0</v>
      </c>
      <c r="AC50">
        <f t="shared" si="0"/>
        <v>1.6666896360607515</v>
      </c>
      <c r="AD50">
        <f t="shared" si="1"/>
        <v>196.74874322831445</v>
      </c>
      <c r="AE50">
        <f>'IDT-1'!E50</f>
        <v>0</v>
      </c>
      <c r="AF50" s="24"/>
      <c r="AG50">
        <f t="shared" si="2"/>
        <v>196.74874322831445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1.2781800000000001</v>
      </c>
      <c r="E51">
        <f>GT_NG!S51</f>
        <v>2.0672528643751664</v>
      </c>
      <c r="F51">
        <f>GT_Spot!S51</f>
        <v>0</v>
      </c>
      <c r="G51">
        <f>PPCL_NG!S51</f>
        <v>86.65</v>
      </c>
      <c r="H51">
        <f>PPCL_Spot!S51</f>
        <v>0</v>
      </c>
      <c r="I51">
        <f>Bawana_NG!S51</f>
        <v>15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92.67</v>
      </c>
      <c r="AB51" s="75">
        <f>-STOA!Q51</f>
        <v>0</v>
      </c>
      <c r="AC51">
        <f t="shared" si="0"/>
        <v>1.6603896360607515</v>
      </c>
      <c r="AD51">
        <f t="shared" si="1"/>
        <v>196.00504322831443</v>
      </c>
      <c r="AE51">
        <f>'IDT-1'!E51</f>
        <v>0</v>
      </c>
      <c r="AF51" s="24"/>
      <c r="AG51">
        <f t="shared" si="2"/>
        <v>196.00504322831443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1.2781800000000001</v>
      </c>
      <c r="E52">
        <f>GT_NG!S52</f>
        <v>2.0672528643751664</v>
      </c>
      <c r="F52">
        <f>GT_Spot!S52</f>
        <v>0</v>
      </c>
      <c r="G52">
        <f>PPCL_NG!S52</f>
        <v>86.65</v>
      </c>
      <c r="H52">
        <f>PPCL_Spot!S52</f>
        <v>0</v>
      </c>
      <c r="I52">
        <f>Bawana_NG!S52</f>
        <v>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92.67</v>
      </c>
      <c r="AB52" s="75">
        <f>-STOA!Q52</f>
        <v>0</v>
      </c>
      <c r="AC52">
        <f t="shared" si="0"/>
        <v>1.6267896360607514</v>
      </c>
      <c r="AD52">
        <f t="shared" si="1"/>
        <v>192.03864322831444</v>
      </c>
      <c r="AE52">
        <f>'IDT-1'!E52</f>
        <v>0</v>
      </c>
      <c r="AF52" s="24"/>
      <c r="AG52">
        <f t="shared" si="2"/>
        <v>192.03864322831444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1.2781800000000001</v>
      </c>
      <c r="E53">
        <f>GT_NG!S53</f>
        <v>2.0672528643751664</v>
      </c>
      <c r="F53">
        <f>GT_Spot!S53</f>
        <v>0</v>
      </c>
      <c r="G53">
        <f>PPCL_NG!S53</f>
        <v>86.65</v>
      </c>
      <c r="H53">
        <f>PPCL_Spot!S53</f>
        <v>0</v>
      </c>
      <c r="I53">
        <f>Bawana_NG!S53</f>
        <v>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92.67</v>
      </c>
      <c r="AB53" s="75">
        <f>-STOA!Q53</f>
        <v>0</v>
      </c>
      <c r="AC53">
        <f t="shared" si="0"/>
        <v>1.6267896360607514</v>
      </c>
      <c r="AD53">
        <f t="shared" si="1"/>
        <v>192.03864322831444</v>
      </c>
      <c r="AE53">
        <f>'IDT-1'!E53</f>
        <v>0</v>
      </c>
      <c r="AF53" s="24"/>
      <c r="AG53">
        <f t="shared" si="2"/>
        <v>192.03864322831444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2.0672528643751664</v>
      </c>
      <c r="F54">
        <f>GT_Spot!S54</f>
        <v>0</v>
      </c>
      <c r="G54">
        <f>PPCL_NG!S54</f>
        <v>98.23</v>
      </c>
      <c r="H54">
        <f>PPCL_Spot!S54</f>
        <v>0</v>
      </c>
      <c r="I54">
        <f>Bawana_NG!S54</f>
        <v>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92.67</v>
      </c>
      <c r="AB54" s="75">
        <f>-STOA!Q54</f>
        <v>0</v>
      </c>
      <c r="AC54">
        <f t="shared" si="0"/>
        <v>1.7240616360607515</v>
      </c>
      <c r="AD54">
        <f t="shared" si="1"/>
        <v>203.52137122831442</v>
      </c>
      <c r="AE54">
        <f>'IDT-1'!E54</f>
        <v>0</v>
      </c>
      <c r="AF54" s="24"/>
      <c r="AG54">
        <f t="shared" si="2"/>
        <v>203.52137122831442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2.0672528643751664</v>
      </c>
      <c r="F55">
        <f>GT_Spot!S55</f>
        <v>0</v>
      </c>
      <c r="G55">
        <f>PPCL_NG!S55</f>
        <v>98.23</v>
      </c>
      <c r="H55">
        <f>PPCL_Spot!S55</f>
        <v>0</v>
      </c>
      <c r="I55">
        <f>Bawana_NG!S55</f>
        <v>18.760000000000002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92.67</v>
      </c>
      <c r="AB55" s="75">
        <f>-STOA!Q55</f>
        <v>0</v>
      </c>
      <c r="AC55">
        <f t="shared" si="0"/>
        <v>1.7892456360607514</v>
      </c>
      <c r="AD55">
        <f t="shared" si="1"/>
        <v>211.21618722831442</v>
      </c>
      <c r="AE55">
        <f>'IDT-1'!E55</f>
        <v>0</v>
      </c>
      <c r="AF55" s="24"/>
      <c r="AG55">
        <f t="shared" si="2"/>
        <v>211.21618722831442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2.0672528643751664</v>
      </c>
      <c r="F56">
        <f>GT_Spot!S56</f>
        <v>0</v>
      </c>
      <c r="G56">
        <f>PPCL_NG!S56</f>
        <v>98.23</v>
      </c>
      <c r="H56">
        <f>PPCL_Spot!S56</f>
        <v>0</v>
      </c>
      <c r="I56">
        <f>Bawana_NG!S56</f>
        <v>18.760000000000002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92.67</v>
      </c>
      <c r="AB56" s="75">
        <f>-STOA!Q56</f>
        <v>0</v>
      </c>
      <c r="AC56">
        <f t="shared" si="0"/>
        <v>1.7892456360607514</v>
      </c>
      <c r="AD56">
        <f t="shared" si="1"/>
        <v>211.21618722831442</v>
      </c>
      <c r="AE56">
        <f>'IDT-1'!E56</f>
        <v>0</v>
      </c>
      <c r="AF56" s="24"/>
      <c r="AG56">
        <f t="shared" si="2"/>
        <v>211.21618722831442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2.0672528643751664</v>
      </c>
      <c r="F57">
        <f>GT_Spot!S57</f>
        <v>0</v>
      </c>
      <c r="G57">
        <f>PPCL_NG!S57</f>
        <v>98.23</v>
      </c>
      <c r="H57">
        <f>PPCL_Spot!S57</f>
        <v>0</v>
      </c>
      <c r="I57">
        <f>Bawana_NG!S57</f>
        <v>18.760000000000002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92.67</v>
      </c>
      <c r="AB57" s="75">
        <f>-STOA!Q57</f>
        <v>0</v>
      </c>
      <c r="AC57">
        <f t="shared" si="0"/>
        <v>1.7892456360607514</v>
      </c>
      <c r="AD57">
        <f t="shared" si="1"/>
        <v>211.21618722831442</v>
      </c>
      <c r="AE57">
        <f>'IDT-1'!E57</f>
        <v>0</v>
      </c>
      <c r="AF57" s="24"/>
      <c r="AG57">
        <f t="shared" si="2"/>
        <v>211.21618722831442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2.0672528643751664</v>
      </c>
      <c r="F58">
        <f>GT_Spot!S58</f>
        <v>0</v>
      </c>
      <c r="G58">
        <f>PPCL_NG!S58</f>
        <v>98.23</v>
      </c>
      <c r="H58">
        <f>PPCL_Spot!S58</f>
        <v>0</v>
      </c>
      <c r="I58">
        <f>Bawana_NG!S58</f>
        <v>18.760000000000002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92.67</v>
      </c>
      <c r="AB58" s="75">
        <f>-STOA!Q58</f>
        <v>0</v>
      </c>
      <c r="AC58">
        <f t="shared" si="0"/>
        <v>1.7892456360607514</v>
      </c>
      <c r="AD58">
        <f t="shared" si="1"/>
        <v>211.21618722831442</v>
      </c>
      <c r="AE58">
        <f>'IDT-1'!E58</f>
        <v>0</v>
      </c>
      <c r="AF58" s="24"/>
      <c r="AG58">
        <f t="shared" si="2"/>
        <v>211.21618722831442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2.0672528643751664</v>
      </c>
      <c r="F59">
        <f>GT_Spot!S59</f>
        <v>0</v>
      </c>
      <c r="G59">
        <f>PPCL_NG!S59</f>
        <v>98.23</v>
      </c>
      <c r="H59">
        <f>PPCL_Spot!S59</f>
        <v>0</v>
      </c>
      <c r="I59">
        <f>Bawana_NG!S59</f>
        <v>18.760000000000002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92.67</v>
      </c>
      <c r="AB59" s="75">
        <f>-STOA!Q59</f>
        <v>0</v>
      </c>
      <c r="AC59">
        <f t="shared" si="0"/>
        <v>1.7892456360607514</v>
      </c>
      <c r="AD59">
        <f t="shared" si="1"/>
        <v>211.21618722831442</v>
      </c>
      <c r="AE59">
        <f>'IDT-1'!E59</f>
        <v>0</v>
      </c>
      <c r="AF59" s="24"/>
      <c r="AG59">
        <f t="shared" si="2"/>
        <v>211.21618722831442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2.0672528643751664</v>
      </c>
      <c r="F60">
        <f>GT_Spot!S60</f>
        <v>0</v>
      </c>
      <c r="G60">
        <f>PPCL_NG!S60</f>
        <v>98.23</v>
      </c>
      <c r="H60">
        <f>PPCL_Spot!S60</f>
        <v>0</v>
      </c>
      <c r="I60">
        <f>Bawana_NG!S60</f>
        <v>18.760000000000002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92.67</v>
      </c>
      <c r="AB60" s="75">
        <f>-STOA!Q60</f>
        <v>0</v>
      </c>
      <c r="AC60">
        <f t="shared" si="0"/>
        <v>1.7892456360607514</v>
      </c>
      <c r="AD60">
        <f t="shared" si="1"/>
        <v>211.21618722831442</v>
      </c>
      <c r="AE60">
        <f>'IDT-1'!E60</f>
        <v>0</v>
      </c>
      <c r="AF60" s="24"/>
      <c r="AG60">
        <f t="shared" si="2"/>
        <v>211.21618722831442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2.0672528643751664</v>
      </c>
      <c r="F61">
        <f>GT_Spot!S61</f>
        <v>0</v>
      </c>
      <c r="G61">
        <f>PPCL_NG!S61</f>
        <v>98.23</v>
      </c>
      <c r="H61">
        <f>PPCL_Spot!S61</f>
        <v>0</v>
      </c>
      <c r="I61">
        <f>Bawana_NG!S61</f>
        <v>18.760000000000002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92.67</v>
      </c>
      <c r="AB61" s="75">
        <f>-STOA!Q61</f>
        <v>0</v>
      </c>
      <c r="AC61">
        <f t="shared" si="0"/>
        <v>1.7892456360607514</v>
      </c>
      <c r="AD61">
        <f t="shared" si="1"/>
        <v>211.21618722831442</v>
      </c>
      <c r="AE61">
        <f>'IDT-1'!E61</f>
        <v>0</v>
      </c>
      <c r="AF61" s="24"/>
      <c r="AG61">
        <f t="shared" si="2"/>
        <v>211.21618722831442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2.0672528643751664</v>
      </c>
      <c r="F62">
        <f>GT_Spot!S62</f>
        <v>0</v>
      </c>
      <c r="G62">
        <f>PPCL_NG!S62</f>
        <v>98.23</v>
      </c>
      <c r="H62">
        <f>PPCL_Spot!S62</f>
        <v>0</v>
      </c>
      <c r="I62">
        <f>Bawana_NG!S62</f>
        <v>18.760000000000002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92.67</v>
      </c>
      <c r="AB62" s="75">
        <f>-STOA!Q62</f>
        <v>0</v>
      </c>
      <c r="AC62">
        <f t="shared" si="0"/>
        <v>1.7892456360607514</v>
      </c>
      <c r="AD62">
        <f t="shared" si="1"/>
        <v>211.21618722831442</v>
      </c>
      <c r="AE62">
        <f>'IDT-1'!E62</f>
        <v>0</v>
      </c>
      <c r="AF62" s="24"/>
      <c r="AG62">
        <f t="shared" si="2"/>
        <v>211.21618722831442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2.0672528643751664</v>
      </c>
      <c r="F63">
        <f>GT_Spot!S63</f>
        <v>0</v>
      </c>
      <c r="G63">
        <f>PPCL_NG!S63</f>
        <v>98.23</v>
      </c>
      <c r="H63">
        <f>PPCL_Spot!S63</f>
        <v>0</v>
      </c>
      <c r="I63">
        <f>Bawana_NG!S63</f>
        <v>6.39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92.67</v>
      </c>
      <c r="AB63" s="75">
        <f>-STOA!Q63</f>
        <v>0</v>
      </c>
      <c r="AC63">
        <f t="shared" si="0"/>
        <v>1.6853376360607513</v>
      </c>
      <c r="AD63">
        <f t="shared" si="1"/>
        <v>198.95009522831441</v>
      </c>
      <c r="AE63">
        <f>'IDT-1'!E63</f>
        <v>0</v>
      </c>
      <c r="AF63" s="24"/>
      <c r="AG63">
        <f t="shared" si="2"/>
        <v>198.95009522831441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2.0672528643751664</v>
      </c>
      <c r="F64">
        <f>GT_Spot!S64</f>
        <v>0</v>
      </c>
      <c r="G64">
        <f>PPCL_NG!S64</f>
        <v>98.23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92.67</v>
      </c>
      <c r="AB64" s="75">
        <f>-STOA!Q64</f>
        <v>0</v>
      </c>
      <c r="AC64">
        <f t="shared" si="0"/>
        <v>1.6316616360607514</v>
      </c>
      <c r="AD64">
        <f t="shared" si="1"/>
        <v>192.61377122831442</v>
      </c>
      <c r="AE64">
        <f>'IDT-1'!E64</f>
        <v>0</v>
      </c>
      <c r="AF64" s="24"/>
      <c r="AG64">
        <f t="shared" si="2"/>
        <v>192.61377122831442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2.0672528643751664</v>
      </c>
      <c r="F65">
        <f>GT_Spot!S65</f>
        <v>0</v>
      </c>
      <c r="G65">
        <f>PPCL_NG!S65</f>
        <v>98.23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90.27000000000001</v>
      </c>
      <c r="AB65" s="75">
        <f>-STOA!Q65</f>
        <v>0</v>
      </c>
      <c r="AC65">
        <f t="shared" si="0"/>
        <v>1.6115016360607515</v>
      </c>
      <c r="AD65">
        <f t="shared" si="1"/>
        <v>190.23393122831445</v>
      </c>
      <c r="AE65">
        <f>'IDT-1'!E65</f>
        <v>0</v>
      </c>
      <c r="AF65" s="24"/>
      <c r="AG65">
        <f t="shared" si="2"/>
        <v>190.23393122831445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2.0672528643751664</v>
      </c>
      <c r="F66">
        <f>GT_Spot!S66</f>
        <v>0</v>
      </c>
      <c r="G66">
        <f>PPCL_NG!S66</f>
        <v>98.23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84.7</v>
      </c>
      <c r="AB66" s="75">
        <f>-STOA!Q66</f>
        <v>0</v>
      </c>
      <c r="AC66">
        <f t="shared" si="0"/>
        <v>1.5647136360607514</v>
      </c>
      <c r="AD66">
        <f t="shared" si="1"/>
        <v>184.71071922831442</v>
      </c>
      <c r="AE66">
        <f>'IDT-1'!E66</f>
        <v>0</v>
      </c>
      <c r="AF66" s="24"/>
      <c r="AG66">
        <f t="shared" si="2"/>
        <v>184.71071922831442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2.0672528643751664</v>
      </c>
      <c r="F67">
        <f>GT_Spot!S67</f>
        <v>0</v>
      </c>
      <c r="G67">
        <f>PPCL_NG!S67</f>
        <v>98.23</v>
      </c>
      <c r="H67">
        <f>PPCL_Spot!S67</f>
        <v>0</v>
      </c>
      <c r="I67">
        <f>Bawana_NG!S67</f>
        <v>7.8796873139954764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75.77000000000001</v>
      </c>
      <c r="AB67" s="75">
        <f>-STOA!Q67</f>
        <v>0</v>
      </c>
      <c r="AC67">
        <f t="shared" si="0"/>
        <v>1.5558910094983136</v>
      </c>
      <c r="AD67">
        <f t="shared" si="1"/>
        <v>183.66922916887236</v>
      </c>
      <c r="AE67">
        <f>'IDT-1'!E67</f>
        <v>0</v>
      </c>
      <c r="AF67" s="24"/>
      <c r="AG67">
        <f t="shared" si="2"/>
        <v>183.66922916887236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2.0672528643751664</v>
      </c>
      <c r="F68">
        <f>GT_Spot!S68</f>
        <v>0</v>
      </c>
      <c r="G68">
        <f>PPCL_NG!S68</f>
        <v>98.23</v>
      </c>
      <c r="H68">
        <f>PPCL_Spot!S68</f>
        <v>0</v>
      </c>
      <c r="I68">
        <f>Bawana_NG!S68</f>
        <v>16.73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67.989999999999995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1.5648816360607514</v>
      </c>
      <c r="AD68">
        <f t="shared" ref="AD68:AD98" si="4">SUM(B68:AB68,AI68:AR68)-AC68</f>
        <v>184.73055122831443</v>
      </c>
      <c r="AE68">
        <f>'IDT-1'!E68</f>
        <v>0</v>
      </c>
      <c r="AF68" s="24"/>
      <c r="AG68">
        <f t="shared" ref="AG68:AG98" si="5">SUM(AD68:AF68)</f>
        <v>184.73055122831443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22.639101622951472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39.85</v>
      </c>
      <c r="AB69" s="75">
        <f>-STOA!Q69</f>
        <v>0</v>
      </c>
      <c r="AC69">
        <f t="shared" si="3"/>
        <v>0.57770608969354376</v>
      </c>
      <c r="AD69">
        <f t="shared" si="4"/>
        <v>68.196828397633084</v>
      </c>
      <c r="AE69">
        <f>'IDT-1'!E69</f>
        <v>0</v>
      </c>
      <c r="AF69" s="24"/>
      <c r="AG69">
        <f t="shared" si="5"/>
        <v>68.196828397633084</v>
      </c>
      <c r="AI69" s="34">
        <f>PXIL!K69</f>
        <v>0</v>
      </c>
      <c r="AJ69" s="34">
        <f>PXIL!Q69</f>
        <v>0</v>
      </c>
      <c r="AK69" s="34">
        <f>RTM_IEX!K69</f>
        <v>2.94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22.639101622951472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39.85</v>
      </c>
      <c r="AB70" s="75">
        <f>-STOA!Q70</f>
        <v>0</v>
      </c>
      <c r="AC70">
        <f t="shared" si="3"/>
        <v>0.56611408969354371</v>
      </c>
      <c r="AD70">
        <f t="shared" si="4"/>
        <v>66.828420397633096</v>
      </c>
      <c r="AE70">
        <f>'IDT-1'!E70</f>
        <v>0</v>
      </c>
      <c r="AF70" s="24"/>
      <c r="AG70">
        <f t="shared" si="5"/>
        <v>66.828420397633096</v>
      </c>
      <c r="AI70" s="34">
        <f>PXIL!K70</f>
        <v>0</v>
      </c>
      <c r="AJ70" s="34">
        <f>PXIL!Q70</f>
        <v>0</v>
      </c>
      <c r="AK70" s="34">
        <f>RTM_IEX!K70</f>
        <v>1.56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1.2781800000000001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39.85</v>
      </c>
      <c r="AB71" s="75">
        <f>-STOA!Q71</f>
        <v>0</v>
      </c>
      <c r="AC71">
        <f t="shared" si="3"/>
        <v>0.55889763606075138</v>
      </c>
      <c r="AD71">
        <f t="shared" si="4"/>
        <v>65.976535228314418</v>
      </c>
      <c r="AE71">
        <f>'IDT-1'!E71</f>
        <v>0</v>
      </c>
      <c r="AF71" s="24"/>
      <c r="AG71">
        <f t="shared" si="5"/>
        <v>65.976535228314418</v>
      </c>
      <c r="AI71" s="34">
        <f>PXIL!K71</f>
        <v>0</v>
      </c>
      <c r="AJ71" s="34">
        <f>PXIL!Q71</f>
        <v>0</v>
      </c>
      <c r="AK71" s="34">
        <f>RTM_IEX!K71</f>
        <v>0.7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1.2781800000000001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39.85</v>
      </c>
      <c r="AB72" s="75">
        <f>-STOA!Q72</f>
        <v>0</v>
      </c>
      <c r="AC72">
        <f t="shared" si="3"/>
        <v>0.55646163606075139</v>
      </c>
      <c r="AD72">
        <f t="shared" si="4"/>
        <v>65.688971228314415</v>
      </c>
      <c r="AE72">
        <f>'IDT-1'!E72</f>
        <v>0</v>
      </c>
      <c r="AF72" s="24"/>
      <c r="AG72">
        <f t="shared" si="5"/>
        <v>65.688971228314415</v>
      </c>
      <c r="AI72" s="34">
        <f>PXIL!K72</f>
        <v>0</v>
      </c>
      <c r="AJ72" s="34">
        <f>PXIL!Q72</f>
        <v>0</v>
      </c>
      <c r="AK72" s="34">
        <f>RTM_IEX!K72</f>
        <v>0.41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1.2781800000000001</v>
      </c>
      <c r="E73">
        <f>GT_NG!S73</f>
        <v>2.0672528643751664</v>
      </c>
      <c r="F73">
        <f>GT_Spot!S73</f>
        <v>0</v>
      </c>
      <c r="G73">
        <f>PPCL_NG!S73</f>
        <v>98.23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39.85</v>
      </c>
      <c r="AB73" s="75">
        <f>-STOA!Q73</f>
        <v>0</v>
      </c>
      <c r="AC73">
        <f t="shared" si="3"/>
        <v>1.4081376360607512</v>
      </c>
      <c r="AD73">
        <f t="shared" si="4"/>
        <v>166.2272952283144</v>
      </c>
      <c r="AE73">
        <f>'IDT-1'!E73</f>
        <v>0</v>
      </c>
      <c r="AF73" s="24"/>
      <c r="AG73">
        <f t="shared" si="5"/>
        <v>166.2272952283144</v>
      </c>
      <c r="AI73" s="34">
        <f>PXIL!K73</f>
        <v>0</v>
      </c>
      <c r="AJ73" s="34">
        <f>PXIL!Q73</f>
        <v>0</v>
      </c>
      <c r="AK73" s="34">
        <f>RTM_IEX!K73</f>
        <v>3.57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1.2781800000000001</v>
      </c>
      <c r="E74">
        <f>GT_NG!S74</f>
        <v>2.0672528643751664</v>
      </c>
      <c r="F74">
        <f>GT_Spot!S74</f>
        <v>0</v>
      </c>
      <c r="G74">
        <f>PPCL_NG!S74</f>
        <v>98.23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39.85</v>
      </c>
      <c r="AB74" s="75">
        <f>-STOA!Q74</f>
        <v>0</v>
      </c>
      <c r="AC74">
        <f t="shared" si="3"/>
        <v>1.4128416360607512</v>
      </c>
      <c r="AD74">
        <f t="shared" si="4"/>
        <v>166.7825912283144</v>
      </c>
      <c r="AE74">
        <f>'IDT-1'!E74</f>
        <v>0</v>
      </c>
      <c r="AF74" s="24"/>
      <c r="AG74">
        <f t="shared" si="5"/>
        <v>166.7825912283144</v>
      </c>
      <c r="AI74" s="34">
        <f>PXIL!K74</f>
        <v>0</v>
      </c>
      <c r="AJ74" s="34">
        <f>PXIL!Q74</f>
        <v>0</v>
      </c>
      <c r="AK74" s="34">
        <f>RTM_IEX!K74</f>
        <v>4.13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2.0837788736049832</v>
      </c>
      <c r="F75">
        <f>GT_Spot!S75</f>
        <v>0</v>
      </c>
      <c r="G75">
        <f>PPCL_NG!S75</f>
        <v>88.23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39.85</v>
      </c>
      <c r="AB75" s="75">
        <f>-STOA!Q75</f>
        <v>0</v>
      </c>
      <c r="AC75">
        <f t="shared" si="3"/>
        <v>1.3689738625382819</v>
      </c>
      <c r="AD75">
        <f t="shared" si="4"/>
        <v>161.60410501106674</v>
      </c>
      <c r="AE75">
        <f>'IDT-1'!E75</f>
        <v>0</v>
      </c>
      <c r="AF75" s="24"/>
      <c r="AG75">
        <f t="shared" si="5"/>
        <v>161.60410501106674</v>
      </c>
      <c r="AI75" s="34">
        <f>PXIL!K75</f>
        <v>0</v>
      </c>
      <c r="AJ75" s="34">
        <f>PXIL!Q75</f>
        <v>0</v>
      </c>
      <c r="AK75" s="34">
        <f>RTM_IEX!K75</f>
        <v>8.93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2.0837788736049832</v>
      </c>
      <c r="F76">
        <f>GT_Spot!S76</f>
        <v>0</v>
      </c>
      <c r="G76">
        <f>PPCL_NG!S76</f>
        <v>88.23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39.85</v>
      </c>
      <c r="AB76" s="75">
        <f>-STOA!Q76</f>
        <v>0</v>
      </c>
      <c r="AC76">
        <f t="shared" si="3"/>
        <v>1.3903938625382819</v>
      </c>
      <c r="AD76">
        <f t="shared" si="4"/>
        <v>164.13268501106671</v>
      </c>
      <c r="AE76">
        <f>'IDT-1'!E76</f>
        <v>0</v>
      </c>
      <c r="AF76" s="24"/>
      <c r="AG76">
        <f t="shared" si="5"/>
        <v>164.13268501106671</v>
      </c>
      <c r="AI76" s="34">
        <f>PXIL!K76</f>
        <v>0</v>
      </c>
      <c r="AJ76" s="34">
        <f>PXIL!Q76</f>
        <v>0</v>
      </c>
      <c r="AK76" s="34">
        <f>RTM_IEX!K76</f>
        <v>11.48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2.0837788736049832</v>
      </c>
      <c r="F77">
        <f>GT_Spot!S77</f>
        <v>0</v>
      </c>
      <c r="G77">
        <f>PPCL_NG!S77</f>
        <v>88.23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39.85</v>
      </c>
      <c r="AB77" s="75">
        <f>-STOA!Q77</f>
        <v>0</v>
      </c>
      <c r="AC77">
        <f t="shared" si="3"/>
        <v>1.4243298625382819</v>
      </c>
      <c r="AD77">
        <f t="shared" si="4"/>
        <v>168.13874901106672</v>
      </c>
      <c r="AE77">
        <f>'IDT-1'!E77</f>
        <v>0</v>
      </c>
      <c r="AF77" s="24"/>
      <c r="AG77">
        <f t="shared" si="5"/>
        <v>168.13874901106672</v>
      </c>
      <c r="AI77" s="34">
        <f>PXIL!K77</f>
        <v>0</v>
      </c>
      <c r="AJ77" s="34">
        <f>PXIL!Q77</f>
        <v>0</v>
      </c>
      <c r="AK77" s="34">
        <f>RTM_IEX!K77</f>
        <v>15.52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2.0837788736049832</v>
      </c>
      <c r="F78">
        <f>GT_Spot!S78</f>
        <v>0</v>
      </c>
      <c r="G78">
        <f>PPCL_NG!S78</f>
        <v>88.23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39.85</v>
      </c>
      <c r="AB78" s="75">
        <f>-STOA!Q78</f>
        <v>0</v>
      </c>
      <c r="AC78">
        <f t="shared" si="3"/>
        <v>1.4586018625382819</v>
      </c>
      <c r="AD78">
        <f t="shared" si="4"/>
        <v>172.18447701106672</v>
      </c>
      <c r="AE78">
        <f>'IDT-1'!E78</f>
        <v>0</v>
      </c>
      <c r="AF78" s="24"/>
      <c r="AG78">
        <f t="shared" si="5"/>
        <v>172.18447701106672</v>
      </c>
      <c r="AI78" s="34">
        <f>PXIL!K78</f>
        <v>0</v>
      </c>
      <c r="AJ78" s="34">
        <f>PXIL!Q78</f>
        <v>0</v>
      </c>
      <c r="AK78" s="34">
        <f>RTM_IEX!K78</f>
        <v>19.600000000000001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2.0837788736049832</v>
      </c>
      <c r="F79">
        <f>GT_Spot!S79</f>
        <v>0</v>
      </c>
      <c r="G79">
        <f>PPCL_NG!S79</f>
        <v>88.23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39.85</v>
      </c>
      <c r="AB79" s="75">
        <f>-STOA!Q79</f>
        <v>0</v>
      </c>
      <c r="AC79">
        <f t="shared" si="3"/>
        <v>1.2939618625382818</v>
      </c>
      <c r="AD79">
        <f t="shared" si="4"/>
        <v>152.74911701106672</v>
      </c>
      <c r="AE79">
        <f>'IDT-1'!E79</f>
        <v>0</v>
      </c>
      <c r="AF79" s="24"/>
      <c r="AG79">
        <f t="shared" si="5"/>
        <v>152.74911701106672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2.0837788736049832</v>
      </c>
      <c r="F80">
        <f>GT_Spot!S80</f>
        <v>0</v>
      </c>
      <c r="G80">
        <f>PPCL_NG!S80</f>
        <v>88.23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39.85</v>
      </c>
      <c r="AB80" s="75">
        <f>-STOA!Q80</f>
        <v>0</v>
      </c>
      <c r="AC80">
        <f t="shared" si="3"/>
        <v>1.2939618625382818</v>
      </c>
      <c r="AD80">
        <f t="shared" si="4"/>
        <v>152.74911701106672</v>
      </c>
      <c r="AE80">
        <f>'IDT-1'!E80</f>
        <v>0</v>
      </c>
      <c r="AF80" s="24"/>
      <c r="AG80">
        <f t="shared" si="5"/>
        <v>152.74911701106672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2.0837788736049832</v>
      </c>
      <c r="F81">
        <f>GT_Spot!S81</f>
        <v>0</v>
      </c>
      <c r="G81">
        <f>PPCL_NG!S81</f>
        <v>88.23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39.85</v>
      </c>
      <c r="AB81" s="75">
        <f>-STOA!Q81</f>
        <v>0</v>
      </c>
      <c r="AC81">
        <f t="shared" si="3"/>
        <v>1.2939618625382818</v>
      </c>
      <c r="AD81">
        <f t="shared" si="4"/>
        <v>152.74911701106672</v>
      </c>
      <c r="AE81">
        <f>'IDT-1'!E81</f>
        <v>0</v>
      </c>
      <c r="AF81" s="24"/>
      <c r="AG81">
        <f t="shared" si="5"/>
        <v>152.74911701106672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2.0837788736049832</v>
      </c>
      <c r="F82">
        <f>GT_Spot!S82</f>
        <v>0</v>
      </c>
      <c r="G82">
        <f>PPCL_NG!S82</f>
        <v>88.23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39.85</v>
      </c>
      <c r="AB82" s="75">
        <f>-STOA!Q82</f>
        <v>0</v>
      </c>
      <c r="AC82">
        <f t="shared" si="3"/>
        <v>1.2939618625382818</v>
      </c>
      <c r="AD82">
        <f t="shared" si="4"/>
        <v>152.74911701106672</v>
      </c>
      <c r="AE82">
        <f>'IDT-1'!E82</f>
        <v>0</v>
      </c>
      <c r="AF82" s="24"/>
      <c r="AG82">
        <f t="shared" si="5"/>
        <v>152.74911701106672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2.0837788736049832</v>
      </c>
      <c r="F83">
        <f>GT_Spot!S83</f>
        <v>0</v>
      </c>
      <c r="G83">
        <f>PPCL_NG!S83</f>
        <v>88.23</v>
      </c>
      <c r="H83">
        <f>PPCL_Spot!S83</f>
        <v>0</v>
      </c>
      <c r="I83">
        <f>Bawana_NG!S83</f>
        <v>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39.85</v>
      </c>
      <c r="AB83" s="75">
        <f>-STOA!Q83</f>
        <v>0</v>
      </c>
      <c r="AC83">
        <f t="shared" si="3"/>
        <v>1.2381858625382818</v>
      </c>
      <c r="AD83">
        <f t="shared" si="4"/>
        <v>146.16489301106671</v>
      </c>
      <c r="AE83">
        <f>'IDT-1'!E83</f>
        <v>0</v>
      </c>
      <c r="AF83" s="24"/>
      <c r="AG83">
        <f t="shared" si="5"/>
        <v>146.16489301106671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2.0837788736049832</v>
      </c>
      <c r="F84">
        <f>GT_Spot!S84</f>
        <v>0</v>
      </c>
      <c r="G84">
        <f>PPCL_NG!S84</f>
        <v>88.23</v>
      </c>
      <c r="H84">
        <f>PPCL_Spot!S84</f>
        <v>0</v>
      </c>
      <c r="I84">
        <f>Bawana_NG!S84</f>
        <v>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39.85</v>
      </c>
      <c r="AB84" s="75">
        <f>-STOA!Q84</f>
        <v>0</v>
      </c>
      <c r="AC84">
        <f t="shared" si="3"/>
        <v>1.2381858625382818</v>
      </c>
      <c r="AD84">
        <f t="shared" si="4"/>
        <v>146.16489301106671</v>
      </c>
      <c r="AE84">
        <f>'IDT-1'!E84</f>
        <v>0</v>
      </c>
      <c r="AF84" s="24"/>
      <c r="AG84">
        <f t="shared" si="5"/>
        <v>146.16489301106671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2.0839857651245555</v>
      </c>
      <c r="F85">
        <f>GT_Spot!S85</f>
        <v>0</v>
      </c>
      <c r="G85">
        <f>PPCL_NG!S85</f>
        <v>88.23</v>
      </c>
      <c r="H85">
        <f>PPCL_Spot!S85</f>
        <v>0</v>
      </c>
      <c r="I85">
        <f>Bawana_NG!S85</f>
        <v>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39.85</v>
      </c>
      <c r="AB85" s="75">
        <f>-STOA!Q85</f>
        <v>0</v>
      </c>
      <c r="AC85">
        <f t="shared" si="3"/>
        <v>1.2381876004270462</v>
      </c>
      <c r="AD85">
        <f t="shared" si="4"/>
        <v>146.16509816469753</v>
      </c>
      <c r="AE85">
        <f>'IDT-1'!E85</f>
        <v>0</v>
      </c>
      <c r="AF85" s="24"/>
      <c r="AG85">
        <f t="shared" si="5"/>
        <v>146.16509816469753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2.0839857651245555</v>
      </c>
      <c r="F86">
        <f>GT_Spot!S86</f>
        <v>0</v>
      </c>
      <c r="G86">
        <f>PPCL_NG!S86</f>
        <v>88.23</v>
      </c>
      <c r="H86">
        <f>PPCL_Spot!S86</f>
        <v>0</v>
      </c>
      <c r="I86">
        <f>Bawana_NG!S86</f>
        <v>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39.85</v>
      </c>
      <c r="AB86" s="75">
        <f>-STOA!Q86</f>
        <v>0</v>
      </c>
      <c r="AC86">
        <f t="shared" si="3"/>
        <v>1.2381876004270462</v>
      </c>
      <c r="AD86">
        <f t="shared" si="4"/>
        <v>146.16509816469753</v>
      </c>
      <c r="AE86">
        <f>'IDT-1'!E86</f>
        <v>0</v>
      </c>
      <c r="AF86" s="24"/>
      <c r="AG86">
        <f t="shared" si="5"/>
        <v>146.16509816469753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2.0839857651245555</v>
      </c>
      <c r="F87">
        <f>GT_Spot!S87</f>
        <v>0</v>
      </c>
      <c r="G87">
        <f>PPCL_NG!S87</f>
        <v>88.23</v>
      </c>
      <c r="H87">
        <f>PPCL_Spot!S87</f>
        <v>0</v>
      </c>
      <c r="I87">
        <f>Bawana_NG!S87</f>
        <v>18.649147896011332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39.85</v>
      </c>
      <c r="AB87" s="75">
        <f>-STOA!Q87</f>
        <v>0</v>
      </c>
      <c r="AC87">
        <f t="shared" si="3"/>
        <v>1.2604404427535414</v>
      </c>
      <c r="AD87">
        <f t="shared" si="4"/>
        <v>148.79199321838234</v>
      </c>
      <c r="AE87">
        <f>'IDT-1'!E87</f>
        <v>0</v>
      </c>
      <c r="AF87" s="24"/>
      <c r="AG87">
        <f t="shared" si="5"/>
        <v>148.79199321838234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2.0839857651245555</v>
      </c>
      <c r="F88">
        <f>GT_Spot!S88</f>
        <v>0</v>
      </c>
      <c r="G88">
        <f>PPCL_NG!S88</f>
        <v>88.23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39.85</v>
      </c>
      <c r="AB88" s="75">
        <f>-STOA!Q88</f>
        <v>0</v>
      </c>
      <c r="AC88">
        <f t="shared" si="3"/>
        <v>1.2691912572947839</v>
      </c>
      <c r="AD88">
        <f t="shared" si="4"/>
        <v>149.82500603970331</v>
      </c>
      <c r="AE88">
        <f>'IDT-1'!E88</f>
        <v>0</v>
      </c>
      <c r="AF88" s="24"/>
      <c r="AG88">
        <f t="shared" si="5"/>
        <v>149.82500603970331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2.0839857651245555</v>
      </c>
      <c r="F89">
        <f>GT_Spot!S89</f>
        <v>0</v>
      </c>
      <c r="G89">
        <f>PPCL_NG!S89</f>
        <v>88.23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39.85</v>
      </c>
      <c r="AB89" s="75">
        <f>-STOA!Q89</f>
        <v>0</v>
      </c>
      <c r="AC89">
        <f t="shared" si="3"/>
        <v>1.2691912572947839</v>
      </c>
      <c r="AD89">
        <f t="shared" si="4"/>
        <v>149.82500603970331</v>
      </c>
      <c r="AE89">
        <f>'IDT-1'!E89</f>
        <v>0</v>
      </c>
      <c r="AF89" s="24"/>
      <c r="AG89">
        <f t="shared" si="5"/>
        <v>149.82500603970331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2.0839857651245555</v>
      </c>
      <c r="F90">
        <f>GT_Spot!S90</f>
        <v>0</v>
      </c>
      <c r="G90">
        <f>PPCL_NG!S90</f>
        <v>88.23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39.85</v>
      </c>
      <c r="AB90" s="75">
        <f>-STOA!Q90</f>
        <v>0</v>
      </c>
      <c r="AC90">
        <f t="shared" si="3"/>
        <v>1.2691912572947839</v>
      </c>
      <c r="AD90">
        <f t="shared" si="4"/>
        <v>149.82500603970331</v>
      </c>
      <c r="AE90">
        <f>'IDT-1'!E90</f>
        <v>0</v>
      </c>
      <c r="AF90" s="24"/>
      <c r="AG90">
        <f t="shared" si="5"/>
        <v>149.82500603970331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2.0839857651245555</v>
      </c>
      <c r="F91">
        <f>GT_Spot!S91</f>
        <v>0</v>
      </c>
      <c r="G91">
        <f>PPCL_NG!S91</f>
        <v>88.23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39.85</v>
      </c>
      <c r="AB91" s="75">
        <f>-STOA!Q91</f>
        <v>0</v>
      </c>
      <c r="AC91">
        <f t="shared" si="3"/>
        <v>1.2691912572947839</v>
      </c>
      <c r="AD91">
        <f t="shared" si="4"/>
        <v>149.82500603970331</v>
      </c>
      <c r="AE91">
        <f>'IDT-1'!E91</f>
        <v>0</v>
      </c>
      <c r="AF91" s="24"/>
      <c r="AG91">
        <f t="shared" si="5"/>
        <v>149.82500603970331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2.0839857651245555</v>
      </c>
      <c r="F92">
        <f>GT_Spot!S92</f>
        <v>0</v>
      </c>
      <c r="G92">
        <f>PPCL_NG!S92</f>
        <v>88.23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39.85</v>
      </c>
      <c r="AB92" s="75">
        <f>-STOA!Q92</f>
        <v>0</v>
      </c>
      <c r="AC92">
        <f t="shared" si="3"/>
        <v>1.2691912572947839</v>
      </c>
      <c r="AD92">
        <f t="shared" si="4"/>
        <v>149.82500603970331</v>
      </c>
      <c r="AE92">
        <f>'IDT-1'!E92</f>
        <v>0</v>
      </c>
      <c r="AF92" s="24"/>
      <c r="AG92">
        <f t="shared" si="5"/>
        <v>149.82500603970331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2.0838795630162537</v>
      </c>
      <c r="F93">
        <f>GT_Spot!S93</f>
        <v>0</v>
      </c>
      <c r="G93">
        <f>PPCL_NG!S93</f>
        <v>88.23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39.85</v>
      </c>
      <c r="AB93" s="75">
        <f>-STOA!Q93</f>
        <v>0</v>
      </c>
      <c r="AC93">
        <f t="shared" si="3"/>
        <v>1.2691903651970742</v>
      </c>
      <c r="AD93">
        <f t="shared" si="4"/>
        <v>149.82490072969273</v>
      </c>
      <c r="AE93">
        <f>'IDT-1'!E93</f>
        <v>0</v>
      </c>
      <c r="AF93" s="24"/>
      <c r="AG93">
        <f t="shared" si="5"/>
        <v>149.82490072969273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2.0838795630162537</v>
      </c>
      <c r="F94">
        <f>GT_Spot!S94</f>
        <v>0</v>
      </c>
      <c r="G94">
        <f>PPCL_NG!S94</f>
        <v>88.23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39.85</v>
      </c>
      <c r="AB94" s="75">
        <f>-STOA!Q94</f>
        <v>0</v>
      </c>
      <c r="AC94">
        <f t="shared" si="3"/>
        <v>1.2691903651970742</v>
      </c>
      <c r="AD94">
        <f t="shared" si="4"/>
        <v>149.82490072969273</v>
      </c>
      <c r="AE94">
        <f>'IDT-1'!E94</f>
        <v>0</v>
      </c>
      <c r="AF94" s="24"/>
      <c r="AG94">
        <f t="shared" si="5"/>
        <v>149.82490072969273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2.0838795630162537</v>
      </c>
      <c r="F95">
        <f>GT_Spot!S95</f>
        <v>0</v>
      </c>
      <c r="G95">
        <f>PPCL_NG!S95</f>
        <v>88.23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39.85</v>
      </c>
      <c r="AB95" s="75">
        <f>-STOA!Q95</f>
        <v>0</v>
      </c>
      <c r="AC95">
        <f t="shared" si="3"/>
        <v>1.2691903651970742</v>
      </c>
      <c r="AD95">
        <f t="shared" si="4"/>
        <v>149.82490072969273</v>
      </c>
      <c r="AE95">
        <f>'IDT-1'!E95</f>
        <v>0</v>
      </c>
      <c r="AF95" s="24"/>
      <c r="AG95">
        <f t="shared" si="5"/>
        <v>149.82490072969273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2.0838795630162537</v>
      </c>
      <c r="F96">
        <f>GT_Spot!S96</f>
        <v>0</v>
      </c>
      <c r="G96">
        <f>PPCL_NG!S96</f>
        <v>88.23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39.85</v>
      </c>
      <c r="AB96" s="75">
        <f>-STOA!Q96</f>
        <v>0</v>
      </c>
      <c r="AC96">
        <f t="shared" si="3"/>
        <v>1.2691903651970742</v>
      </c>
      <c r="AD96">
        <f t="shared" si="4"/>
        <v>149.82490072969273</v>
      </c>
      <c r="AE96">
        <f>'IDT-1'!E96</f>
        <v>0</v>
      </c>
      <c r="AF96" s="24"/>
      <c r="AG96">
        <f t="shared" si="5"/>
        <v>149.82490072969273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2.0838795630162537</v>
      </c>
      <c r="F97">
        <f>GT_Spot!S97</f>
        <v>0</v>
      </c>
      <c r="G97">
        <f>PPCL_NG!S97</f>
        <v>88.23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39.85</v>
      </c>
      <c r="AB97" s="75">
        <f>-STOA!Q97</f>
        <v>0</v>
      </c>
      <c r="AC97">
        <f t="shared" si="3"/>
        <v>1.5233250969437462</v>
      </c>
      <c r="AD97">
        <f t="shared" si="4"/>
        <v>119.57076599794604</v>
      </c>
      <c r="AE97">
        <f>'IDT-1'!E97</f>
        <v>0</v>
      </c>
      <c r="AF97" s="24"/>
      <c r="AG97">
        <f t="shared" si="5"/>
        <v>119.57076599794604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2.0838795630162537</v>
      </c>
      <c r="F98">
        <f>GT_Spot!S98</f>
        <v>0</v>
      </c>
      <c r="G98">
        <f>PPCL_NG!S98</f>
        <v>88.23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39.85</v>
      </c>
      <c r="AB98" s="75">
        <f>-STOA!Q98</f>
        <v>0</v>
      </c>
      <c r="AC98">
        <f t="shared" si="3"/>
        <v>1.5233250969437462</v>
      </c>
      <c r="AD98">
        <f t="shared" si="4"/>
        <v>119.57076599794604</v>
      </c>
      <c r="AE98">
        <f>'IDT-1'!E98</f>
        <v>0</v>
      </c>
      <c r="AF98" s="24"/>
      <c r="AG98">
        <f t="shared" si="5"/>
        <v>119.57076599794604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4.9861523397252965E-2</v>
      </c>
      <c r="F99">
        <f t="shared" si="6"/>
        <v>0</v>
      </c>
      <c r="G99">
        <f t="shared" si="6"/>
        <v>2.0418931818181774</v>
      </c>
      <c r="H99">
        <f t="shared" si="6"/>
        <v>0</v>
      </c>
      <c r="I99">
        <f t="shared" si="6"/>
        <v>0.40546730395938663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1.2867425000000023</v>
      </c>
      <c r="AB99" s="75">
        <f t="shared" si="6"/>
        <v>0</v>
      </c>
      <c r="AC99">
        <f t="shared" si="6"/>
        <v>3.3242529542055185E-2</v>
      </c>
      <c r="AD99">
        <f t="shared" si="6"/>
        <v>3.6831849246327666</v>
      </c>
      <c r="AE99">
        <f t="shared" si="6"/>
        <v>0</v>
      </c>
      <c r="AG99">
        <f t="shared" si="6"/>
        <v>3.6831849246327666</v>
      </c>
      <c r="AI99">
        <f t="shared" si="6"/>
        <v>0</v>
      </c>
      <c r="AJ99">
        <f t="shared" si="6"/>
        <v>0</v>
      </c>
      <c r="AK99">
        <f t="shared" si="6"/>
        <v>2.2667499999999997E-2</v>
      </c>
      <c r="AL99">
        <f t="shared" si="6"/>
        <v>-0.12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9.0383999999999992E-2</v>
      </c>
      <c r="AD3">
        <f>SUM(B3:AB3,AI3:AT3)-AC3</f>
        <v>10.669616</v>
      </c>
      <c r="AE3">
        <f>'IDT-1'!D3</f>
        <v>0</v>
      </c>
      <c r="AF3" s="24"/>
      <c r="AG3">
        <f>SUM(AD3:AF3)</f>
        <v>10.669616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0.88636363636363646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9.7831398899882571E-2</v>
      </c>
      <c r="AD4">
        <f t="shared" ref="AD4:AD67" si="1">SUM(B4:AB4,AI4:AT4)-AC4</f>
        <v>11.548763708228995</v>
      </c>
      <c r="AE4">
        <f>'IDT-1'!D4</f>
        <v>0</v>
      </c>
      <c r="AF4" s="24"/>
      <c r="AG4">
        <f t="shared" ref="AG4:AG67" si="2">SUM(AD4:AF4)</f>
        <v>11.548763708228995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1.3711076040172165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0.11803124822817264</v>
      </c>
      <c r="AD5">
        <f t="shared" si="1"/>
        <v>13.933307826554286</v>
      </c>
      <c r="AE5">
        <f>'IDT-1'!D5</f>
        <v>0</v>
      </c>
      <c r="AF5" s="24"/>
      <c r="AG5">
        <f t="shared" si="2"/>
        <v>13.933307826554286</v>
      </c>
      <c r="AI5" s="34">
        <f>PXIL!L5</f>
        <v>0</v>
      </c>
      <c r="AJ5" s="34">
        <f>PXIL!R5</f>
        <v>0</v>
      </c>
      <c r="AK5" s="34">
        <f>RTM_IEX!L5</f>
        <v>1.92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0.10651394435442803</v>
      </c>
      <c r="AD6">
        <f t="shared" si="1"/>
        <v>12.573717526410814</v>
      </c>
      <c r="AE6">
        <f>'IDT-1'!D6</f>
        <v>0</v>
      </c>
      <c r="AF6" s="24"/>
      <c r="AG6">
        <f t="shared" si="2"/>
        <v>12.573717526410814</v>
      </c>
      <c r="AI6" s="34">
        <f>PXIL!L6</f>
        <v>0</v>
      </c>
      <c r="AJ6" s="34">
        <f>PXIL!R6</f>
        <v>0</v>
      </c>
      <c r="AK6" s="34">
        <f>RTM_IEX!L6</f>
        <v>1.92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0.10651394435442803</v>
      </c>
      <c r="AD7">
        <f t="shared" si="1"/>
        <v>12.573717526410814</v>
      </c>
      <c r="AE7">
        <f>'IDT-1'!D7</f>
        <v>0</v>
      </c>
      <c r="AF7" s="24"/>
      <c r="AG7">
        <f t="shared" si="2"/>
        <v>12.573717526410814</v>
      </c>
      <c r="AI7" s="34">
        <f>PXIL!L7</f>
        <v>0</v>
      </c>
      <c r="AJ7" s="34">
        <f>PXIL!R7</f>
        <v>0</v>
      </c>
      <c r="AK7" s="34">
        <f>RTM_IEX!L7</f>
        <v>1.92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9.8449944354428026E-2</v>
      </c>
      <c r="AD8">
        <f t="shared" si="1"/>
        <v>11.621781526410814</v>
      </c>
      <c r="AE8">
        <f>'IDT-1'!D8</f>
        <v>0</v>
      </c>
      <c r="AF8" s="24"/>
      <c r="AG8">
        <f t="shared" si="2"/>
        <v>11.621781526410814</v>
      </c>
      <c r="AI8" s="34">
        <f>PXIL!L8</f>
        <v>0</v>
      </c>
      <c r="AJ8" s="34">
        <f>PXIL!R8</f>
        <v>0</v>
      </c>
      <c r="AK8" s="34">
        <f>RTM_IEX!L8</f>
        <v>0.96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9.8449944354428026E-2</v>
      </c>
      <c r="AD9">
        <f t="shared" si="1"/>
        <v>11.621781526410814</v>
      </c>
      <c r="AE9">
        <f>'IDT-1'!D9</f>
        <v>0</v>
      </c>
      <c r="AF9" s="24"/>
      <c r="AG9">
        <f t="shared" si="2"/>
        <v>11.621781526410814</v>
      </c>
      <c r="AI9" s="34">
        <f>PXIL!L9</f>
        <v>0</v>
      </c>
      <c r="AJ9" s="34">
        <f>PXIL!R9</f>
        <v>0</v>
      </c>
      <c r="AK9" s="34">
        <f>RTM_IEX!L9</f>
        <v>0.96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9.8449944354428026E-2</v>
      </c>
      <c r="AD10">
        <f t="shared" si="1"/>
        <v>11.621781526410814</v>
      </c>
      <c r="AE10">
        <f>'IDT-1'!D10</f>
        <v>0</v>
      </c>
      <c r="AF10" s="24"/>
      <c r="AG10">
        <f t="shared" si="2"/>
        <v>11.621781526410814</v>
      </c>
      <c r="AI10" s="34">
        <f>PXIL!L10</f>
        <v>0</v>
      </c>
      <c r="AJ10" s="34">
        <f>PXIL!R10</f>
        <v>0</v>
      </c>
      <c r="AK10" s="34">
        <f>RTM_IEX!L10</f>
        <v>0.96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9.8449944354428026E-2</v>
      </c>
      <c r="AD11">
        <f t="shared" si="1"/>
        <v>11.621781526410814</v>
      </c>
      <c r="AE11">
        <f>'IDT-1'!D11</f>
        <v>0</v>
      </c>
      <c r="AF11" s="24"/>
      <c r="AG11">
        <f t="shared" si="2"/>
        <v>11.621781526410814</v>
      </c>
      <c r="AI11" s="34">
        <f>PXIL!L11</f>
        <v>0</v>
      </c>
      <c r="AJ11" s="34">
        <f>PXIL!R11</f>
        <v>0</v>
      </c>
      <c r="AK11" s="34">
        <f>RTM_IEX!L11</f>
        <v>0.96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9.8449944354428026E-2</v>
      </c>
      <c r="AD12">
        <f t="shared" si="1"/>
        <v>11.621781526410814</v>
      </c>
      <c r="AE12">
        <f>'IDT-1'!D12</f>
        <v>0</v>
      </c>
      <c r="AF12" s="24"/>
      <c r="AG12">
        <f t="shared" si="2"/>
        <v>11.621781526410814</v>
      </c>
      <c r="AI12" s="34">
        <f>PXIL!L12</f>
        <v>0</v>
      </c>
      <c r="AJ12" s="34">
        <f>PXIL!R12</f>
        <v>0</v>
      </c>
      <c r="AK12" s="34">
        <f>RTM_IEX!L12</f>
        <v>0.96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9.8449944354428026E-2</v>
      </c>
      <c r="AD13">
        <f t="shared" si="1"/>
        <v>11.621781526410814</v>
      </c>
      <c r="AE13">
        <f>'IDT-1'!D13</f>
        <v>0</v>
      </c>
      <c r="AF13" s="24"/>
      <c r="AG13">
        <f t="shared" si="2"/>
        <v>11.621781526410814</v>
      </c>
      <c r="AI13" s="34">
        <f>PXIL!L13</f>
        <v>0</v>
      </c>
      <c r="AJ13" s="34">
        <f>PXIL!R13</f>
        <v>0</v>
      </c>
      <c r="AK13" s="34">
        <f>RTM_IEX!L13</f>
        <v>0.96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9.8449944354428026E-2</v>
      </c>
      <c r="AD14">
        <f t="shared" si="1"/>
        <v>11.621781526410814</v>
      </c>
      <c r="AE14">
        <f>'IDT-1'!D14</f>
        <v>0</v>
      </c>
      <c r="AF14" s="24"/>
      <c r="AG14">
        <f t="shared" si="2"/>
        <v>11.621781526410814</v>
      </c>
      <c r="AI14" s="34">
        <f>PXIL!L14</f>
        <v>0</v>
      </c>
      <c r="AJ14" s="34">
        <f>PXIL!R14</f>
        <v>0</v>
      </c>
      <c r="AK14" s="34">
        <f>RTM_IEX!L14</f>
        <v>0.96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9.8449944354428026E-2</v>
      </c>
      <c r="AD15">
        <f t="shared" si="1"/>
        <v>11.621781526410814</v>
      </c>
      <c r="AE15">
        <f>'IDT-1'!D15</f>
        <v>0</v>
      </c>
      <c r="AF15" s="24"/>
      <c r="AG15">
        <f t="shared" si="2"/>
        <v>11.621781526410814</v>
      </c>
      <c r="AI15" s="34">
        <f>PXIL!L15</f>
        <v>0</v>
      </c>
      <c r="AJ15" s="34">
        <f>PXIL!R15</f>
        <v>0</v>
      </c>
      <c r="AK15" s="34">
        <f>RTM_IEX!L15</f>
        <v>0.96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9.8449944354428026E-2</v>
      </c>
      <c r="AD16">
        <f t="shared" si="1"/>
        <v>11.621781526410814</v>
      </c>
      <c r="AE16">
        <f>'IDT-1'!D16</f>
        <v>0</v>
      </c>
      <c r="AF16" s="24"/>
      <c r="AG16">
        <f t="shared" si="2"/>
        <v>11.621781526410814</v>
      </c>
      <c r="AI16" s="34">
        <f>PXIL!L16</f>
        <v>0</v>
      </c>
      <c r="AJ16" s="34">
        <f>PXIL!R16</f>
        <v>0</v>
      </c>
      <c r="AK16" s="34">
        <f>RTM_IEX!L16</f>
        <v>0.96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9.8449944354428026E-2</v>
      </c>
      <c r="AD17">
        <f t="shared" si="1"/>
        <v>11.621781526410814</v>
      </c>
      <c r="AE17">
        <f>'IDT-1'!D17</f>
        <v>0</v>
      </c>
      <c r="AF17" s="24"/>
      <c r="AG17">
        <f t="shared" si="2"/>
        <v>11.621781526410814</v>
      </c>
      <c r="AI17" s="34">
        <f>PXIL!L17</f>
        <v>0</v>
      </c>
      <c r="AJ17" s="34">
        <f>PXIL!R17</f>
        <v>0</v>
      </c>
      <c r="AK17" s="34">
        <f>RTM_IEX!L17</f>
        <v>0.96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9.8449944354428026E-2</v>
      </c>
      <c r="AD18">
        <f t="shared" si="1"/>
        <v>11.621781526410814</v>
      </c>
      <c r="AE18">
        <f>'IDT-1'!D18</f>
        <v>0</v>
      </c>
      <c r="AF18" s="24"/>
      <c r="AG18">
        <f t="shared" si="2"/>
        <v>11.621781526410814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0.10651394435442803</v>
      </c>
      <c r="AD19">
        <f t="shared" si="1"/>
        <v>12.573717526410814</v>
      </c>
      <c r="AE19">
        <f>'IDT-1'!D19</f>
        <v>0</v>
      </c>
      <c r="AF19" s="24"/>
      <c r="AG19">
        <f t="shared" si="2"/>
        <v>12.573717526410814</v>
      </c>
      <c r="AI19" s="34">
        <f>PXIL!L19</f>
        <v>0</v>
      </c>
      <c r="AJ19" s="34">
        <f>PXIL!R19</f>
        <v>0</v>
      </c>
      <c r="AK19" s="34">
        <f>RTM_IEX!L19</f>
        <v>1.92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0.10651394435442803</v>
      </c>
      <c r="AD20">
        <f t="shared" si="1"/>
        <v>12.573717526410814</v>
      </c>
      <c r="AE20">
        <f>'IDT-1'!D20</f>
        <v>0</v>
      </c>
      <c r="AF20" s="24"/>
      <c r="AG20">
        <f t="shared" si="2"/>
        <v>12.573717526410814</v>
      </c>
      <c r="AI20" s="34">
        <f>PXIL!L20</f>
        <v>0</v>
      </c>
      <c r="AJ20" s="34">
        <f>PXIL!R20</f>
        <v>0</v>
      </c>
      <c r="AK20" s="34">
        <f>RTM_IEX!L20</f>
        <v>1.92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0.11298194435442802</v>
      </c>
      <c r="AD21">
        <f t="shared" si="1"/>
        <v>13.337249526410812</v>
      </c>
      <c r="AE21">
        <f>'IDT-1'!D21</f>
        <v>0</v>
      </c>
      <c r="AF21" s="24"/>
      <c r="AG21">
        <f t="shared" si="2"/>
        <v>13.337249526410812</v>
      </c>
      <c r="AI21" s="34">
        <f>PXIL!L21</f>
        <v>0</v>
      </c>
      <c r="AJ21" s="34">
        <f>PXIL!R21</f>
        <v>0</v>
      </c>
      <c r="AK21" s="34">
        <f>RTM_IEX!L21</f>
        <v>2.69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0.12910994435442802</v>
      </c>
      <c r="AD22">
        <f t="shared" si="1"/>
        <v>15.241121526410813</v>
      </c>
      <c r="AE22">
        <f>'IDT-1'!D22</f>
        <v>0</v>
      </c>
      <c r="AF22" s="24"/>
      <c r="AG22">
        <f t="shared" si="2"/>
        <v>15.241121526410813</v>
      </c>
      <c r="AI22" s="34">
        <f>PXIL!L22</f>
        <v>0</v>
      </c>
      <c r="AJ22" s="34">
        <f>PXIL!R22</f>
        <v>0</v>
      </c>
      <c r="AK22" s="34">
        <f>RTM_IEX!L22</f>
        <v>4.6100000000000003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0.14523794435442802</v>
      </c>
      <c r="AD23">
        <f t="shared" si="1"/>
        <v>17.144993526410815</v>
      </c>
      <c r="AE23">
        <f>'IDT-1'!D23</f>
        <v>0</v>
      </c>
      <c r="AF23" s="24"/>
      <c r="AG23">
        <f t="shared" si="2"/>
        <v>17.144993526410815</v>
      </c>
      <c r="AI23" s="34">
        <f>PXIL!L23</f>
        <v>0</v>
      </c>
      <c r="AJ23" s="34">
        <f>PXIL!R23</f>
        <v>0</v>
      </c>
      <c r="AK23" s="34">
        <f>RTM_IEX!L23</f>
        <v>6.53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0.17505794435442801</v>
      </c>
      <c r="AD24">
        <f t="shared" si="1"/>
        <v>20.665173526410811</v>
      </c>
      <c r="AE24">
        <f>'IDT-1'!D24</f>
        <v>0</v>
      </c>
      <c r="AF24" s="24"/>
      <c r="AG24">
        <f t="shared" si="2"/>
        <v>20.665173526410811</v>
      </c>
      <c r="AI24" s="34">
        <f>PXIL!L24</f>
        <v>0</v>
      </c>
      <c r="AJ24" s="34">
        <f>PXIL!R24</f>
        <v>0</v>
      </c>
      <c r="AK24" s="34">
        <f>RTM_IEX!L24</f>
        <v>10.08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0.20336594435442801</v>
      </c>
      <c r="AD25">
        <f t="shared" si="1"/>
        <v>24.006865526410813</v>
      </c>
      <c r="AE25">
        <f>'IDT-1'!D25</f>
        <v>0</v>
      </c>
      <c r="AF25" s="24"/>
      <c r="AG25">
        <f t="shared" si="2"/>
        <v>24.006865526410813</v>
      </c>
      <c r="AI25" s="34">
        <f>PXIL!L25</f>
        <v>0</v>
      </c>
      <c r="AJ25" s="34">
        <f>PXIL!R25</f>
        <v>0</v>
      </c>
      <c r="AK25" s="34">
        <f>RTM_IEX!L25</f>
        <v>13.45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0.227557944354428</v>
      </c>
      <c r="AD26">
        <f t="shared" si="1"/>
        <v>26.862673526410813</v>
      </c>
      <c r="AE26">
        <f>'IDT-1'!D26</f>
        <v>0</v>
      </c>
      <c r="AF26" s="24"/>
      <c r="AG26">
        <f t="shared" si="2"/>
        <v>26.862673526410813</v>
      </c>
      <c r="AI26" s="34">
        <f>PXIL!L26</f>
        <v>0</v>
      </c>
      <c r="AJ26" s="34">
        <f>PXIL!R26</f>
        <v>0</v>
      </c>
      <c r="AK26" s="34">
        <f>RTM_IEX!L26</f>
        <v>16.329999999999998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0.25981199999999999</v>
      </c>
      <c r="AD27">
        <f t="shared" si="1"/>
        <v>30.670188</v>
      </c>
      <c r="AE27">
        <f>'IDT-1'!D27</f>
        <v>0</v>
      </c>
      <c r="AF27" s="24"/>
      <c r="AG27">
        <f t="shared" si="2"/>
        <v>30.670188</v>
      </c>
      <c r="AI27" s="34">
        <f>PXIL!L27</f>
        <v>0</v>
      </c>
      <c r="AJ27" s="34">
        <f>PXIL!R27</f>
        <v>0</v>
      </c>
      <c r="AK27" s="34">
        <f>RTM_IEX!L27</f>
        <v>20.170000000000002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0.267876</v>
      </c>
      <c r="AD28">
        <f t="shared" si="1"/>
        <v>31.622123999999999</v>
      </c>
      <c r="AE28">
        <f>'IDT-1'!D28</f>
        <v>0</v>
      </c>
      <c r="AF28" s="24"/>
      <c r="AG28">
        <f t="shared" si="2"/>
        <v>31.622123999999999</v>
      </c>
      <c r="AI28" s="34">
        <f>PXIL!L28</f>
        <v>0</v>
      </c>
      <c r="AJ28" s="34">
        <f>PXIL!R28</f>
        <v>0</v>
      </c>
      <c r="AK28" s="34">
        <f>RTM_IEX!L28</f>
        <v>21.13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0.27526799999999996</v>
      </c>
      <c r="AD29">
        <f t="shared" si="1"/>
        <v>32.494731999999999</v>
      </c>
      <c r="AE29">
        <f>'IDT-1'!D29</f>
        <v>0</v>
      </c>
      <c r="AF29" s="24"/>
      <c r="AG29">
        <f t="shared" si="2"/>
        <v>32.494731999999999</v>
      </c>
      <c r="AI29" s="34">
        <f>PXIL!L29</f>
        <v>0</v>
      </c>
      <c r="AJ29" s="34">
        <f>PXIL!R29</f>
        <v>0</v>
      </c>
      <c r="AK29" s="34">
        <f>RTM_IEX!L29</f>
        <v>22.09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0.25838399999999995</v>
      </c>
      <c r="AD30">
        <f t="shared" si="1"/>
        <v>30.501615999999999</v>
      </c>
      <c r="AE30">
        <f>'IDT-1'!D30</f>
        <v>0</v>
      </c>
      <c r="AF30" s="24"/>
      <c r="AG30">
        <f t="shared" si="2"/>
        <v>30.501615999999999</v>
      </c>
      <c r="AI30" s="34">
        <f>PXIL!L30</f>
        <v>0</v>
      </c>
      <c r="AJ30" s="34">
        <f>PXIL!R30</f>
        <v>0</v>
      </c>
      <c r="AK30" s="34">
        <f>RTM_IEX!L30</f>
        <v>20.079999999999998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0.17799599999999999</v>
      </c>
      <c r="AD31">
        <f t="shared" si="1"/>
        <v>21.012003999999997</v>
      </c>
      <c r="AE31">
        <f>'IDT-1'!D31</f>
        <v>0</v>
      </c>
      <c r="AF31" s="24"/>
      <c r="AG31">
        <f t="shared" si="2"/>
        <v>21.012003999999997</v>
      </c>
      <c r="AI31" s="34">
        <f>PXIL!L31</f>
        <v>0</v>
      </c>
      <c r="AJ31" s="34">
        <f>PXIL!R31</f>
        <v>0</v>
      </c>
      <c r="AK31" s="34">
        <f>RTM_IEX!L31</f>
        <v>10.51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4.55</v>
      </c>
      <c r="Z32" s="34">
        <f>IEX!R32</f>
        <v>0</v>
      </c>
      <c r="AA32" s="75">
        <f>STOA!L32</f>
        <v>5.9399999999999995</v>
      </c>
      <c r="AB32" s="75">
        <f>-STOA!R32</f>
        <v>0</v>
      </c>
      <c r="AC32">
        <f t="shared" si="0"/>
        <v>0.24015599999999998</v>
      </c>
      <c r="AD32">
        <f t="shared" si="1"/>
        <v>28.349843999999997</v>
      </c>
      <c r="AE32">
        <f>'IDT-1'!D32</f>
        <v>0</v>
      </c>
      <c r="AF32" s="24"/>
      <c r="AG32">
        <f t="shared" si="2"/>
        <v>28.349843999999997</v>
      </c>
      <c r="AI32" s="34">
        <f>PXIL!L32</f>
        <v>0</v>
      </c>
      <c r="AJ32" s="34">
        <f>PXIL!R32</f>
        <v>0</v>
      </c>
      <c r="AK32" s="34">
        <f>RTM_IEX!L32</f>
        <v>5.07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8.11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9.4600000000000009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3.27</v>
      </c>
      <c r="Z33" s="34">
        <f>IEX!R33</f>
        <v>0</v>
      </c>
      <c r="AA33" s="75">
        <f>STOA!L33</f>
        <v>6.0699999999999994</v>
      </c>
      <c r="AB33" s="75">
        <f>-STOA!R33</f>
        <v>0</v>
      </c>
      <c r="AC33">
        <f t="shared" si="0"/>
        <v>0.23738399999999998</v>
      </c>
      <c r="AD33">
        <f t="shared" si="1"/>
        <v>28.022616000000003</v>
      </c>
      <c r="AE33">
        <f>'IDT-1'!D33</f>
        <v>0</v>
      </c>
      <c r="AF33" s="24"/>
      <c r="AG33">
        <f t="shared" si="2"/>
        <v>28.022616000000003</v>
      </c>
      <c r="AI33" s="34">
        <f>PXIL!L33</f>
        <v>0</v>
      </c>
      <c r="AJ33" s="34">
        <f>PXIL!R33</f>
        <v>0</v>
      </c>
      <c r="AK33" s="34">
        <f>RTM_IEX!L33</f>
        <v>2.3199999999999998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7.14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9.4600000000000009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0.95</v>
      </c>
      <c r="Z34" s="34">
        <f>IEX!R34</f>
        <v>0</v>
      </c>
      <c r="AA34" s="75">
        <f>STOA!L34</f>
        <v>6.2799999999999994</v>
      </c>
      <c r="AB34" s="75">
        <f>-STOA!R34</f>
        <v>0</v>
      </c>
      <c r="AC34">
        <f t="shared" si="0"/>
        <v>0.18656399999999995</v>
      </c>
      <c r="AD34">
        <f t="shared" si="1"/>
        <v>22.023436</v>
      </c>
      <c r="AE34">
        <f>'IDT-1'!D34</f>
        <v>0</v>
      </c>
      <c r="AF34" s="24"/>
      <c r="AG34">
        <f t="shared" si="2"/>
        <v>22.023436</v>
      </c>
      <c r="AI34" s="34">
        <f>PXIL!L34</f>
        <v>0</v>
      </c>
      <c r="AJ34" s="34">
        <f>PXIL!R34</f>
        <v>0</v>
      </c>
      <c r="AK34" s="34">
        <f>RTM_IEX!L34</f>
        <v>2.85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2.67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6.34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4.84</v>
      </c>
      <c r="Z35" s="34">
        <f>IEX!R35</f>
        <v>0</v>
      </c>
      <c r="AA35" s="75">
        <f>STOA!L35</f>
        <v>6.81</v>
      </c>
      <c r="AB35" s="75">
        <f>-STOA!R35</f>
        <v>0</v>
      </c>
      <c r="AC35">
        <f t="shared" si="0"/>
        <v>0.18883199999999997</v>
      </c>
      <c r="AD35">
        <f t="shared" si="1"/>
        <v>22.291167999999995</v>
      </c>
      <c r="AE35">
        <f>'IDT-1'!D35</f>
        <v>0</v>
      </c>
      <c r="AF35" s="24"/>
      <c r="AG35">
        <f t="shared" si="2"/>
        <v>22.291167999999995</v>
      </c>
      <c r="AI35" s="34">
        <f>PXIL!L35</f>
        <v>0</v>
      </c>
      <c r="AJ35" s="34">
        <f>PXIL!R35</f>
        <v>0</v>
      </c>
      <c r="AK35" s="34">
        <f>RTM_IEX!L35</f>
        <v>1.74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2.75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6.34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4.7300000000000004</v>
      </c>
      <c r="Z36" s="34">
        <f>IEX!R36</f>
        <v>0</v>
      </c>
      <c r="AA36" s="75">
        <f>STOA!L36</f>
        <v>7.34</v>
      </c>
      <c r="AB36" s="75">
        <f>-STOA!R36</f>
        <v>0</v>
      </c>
      <c r="AC36">
        <f t="shared" si="0"/>
        <v>0.192276</v>
      </c>
      <c r="AD36">
        <f t="shared" si="1"/>
        <v>22.697724000000001</v>
      </c>
      <c r="AE36">
        <f>'IDT-1'!D36</f>
        <v>0</v>
      </c>
      <c r="AF36" s="24"/>
      <c r="AG36">
        <f t="shared" si="2"/>
        <v>22.697724000000001</v>
      </c>
      <c r="AI36" s="34">
        <f>PXIL!L36</f>
        <v>0</v>
      </c>
      <c r="AJ36" s="34">
        <f>PXIL!R36</f>
        <v>0</v>
      </c>
      <c r="AK36" s="34">
        <f>RTM_IEX!L36</f>
        <v>1.9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2.58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6.34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4.0599999999999996</v>
      </c>
      <c r="Z37" s="34">
        <f>IEX!R37</f>
        <v>0</v>
      </c>
      <c r="AA37" s="75">
        <f>STOA!L37</f>
        <v>7.6099999999999994</v>
      </c>
      <c r="AB37" s="75">
        <f>-STOA!R37</f>
        <v>0</v>
      </c>
      <c r="AC37">
        <f t="shared" si="0"/>
        <v>0.19219199999999997</v>
      </c>
      <c r="AD37">
        <f t="shared" si="1"/>
        <v>22.687807999999997</v>
      </c>
      <c r="AE37">
        <f>'IDT-1'!D37</f>
        <v>0</v>
      </c>
      <c r="AF37" s="24"/>
      <c r="AG37">
        <f t="shared" si="2"/>
        <v>22.687807999999997</v>
      </c>
      <c r="AI37" s="34">
        <f>PXIL!L37</f>
        <v>0</v>
      </c>
      <c r="AJ37" s="34">
        <f>PXIL!R37</f>
        <v>0</v>
      </c>
      <c r="AK37" s="34">
        <f>RTM_IEX!L37</f>
        <v>2.11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2.76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6.46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3.86</v>
      </c>
      <c r="Z38" s="34">
        <f>IEX!R38</f>
        <v>0</v>
      </c>
      <c r="AA38" s="75">
        <f>STOA!L38</f>
        <v>8.01</v>
      </c>
      <c r="AB38" s="75">
        <f>-STOA!R38</f>
        <v>0</v>
      </c>
      <c r="AC38">
        <f t="shared" si="0"/>
        <v>0.20227199999999995</v>
      </c>
      <c r="AD38">
        <f t="shared" si="1"/>
        <v>23.877727999999998</v>
      </c>
      <c r="AE38">
        <f>'IDT-1'!D38</f>
        <v>0</v>
      </c>
      <c r="AF38" s="24"/>
      <c r="AG38">
        <f t="shared" si="2"/>
        <v>23.877727999999998</v>
      </c>
      <c r="AI38" s="34">
        <f>PXIL!L38</f>
        <v>0</v>
      </c>
      <c r="AJ38" s="34">
        <f>PXIL!R38</f>
        <v>0</v>
      </c>
      <c r="AK38" s="34">
        <f>RTM_IEX!L38</f>
        <v>2.2400000000000002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3.51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6.46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4.3</v>
      </c>
      <c r="Z39" s="34">
        <f>IEX!R39</f>
        <v>0</v>
      </c>
      <c r="AA39" s="75">
        <f>STOA!L39</f>
        <v>8.58</v>
      </c>
      <c r="AB39" s="75">
        <f>-STOA!R39</f>
        <v>0</v>
      </c>
      <c r="AC39">
        <f t="shared" si="0"/>
        <v>0.19840799999999997</v>
      </c>
      <c r="AD39">
        <f t="shared" si="1"/>
        <v>23.421591999999997</v>
      </c>
      <c r="AE39">
        <f>'IDT-1'!D39</f>
        <v>0</v>
      </c>
      <c r="AF39" s="24"/>
      <c r="AG39">
        <f t="shared" si="2"/>
        <v>23.421591999999997</v>
      </c>
      <c r="AI39" s="34">
        <f>PXIL!L39</f>
        <v>0</v>
      </c>
      <c r="AJ39" s="34">
        <f>PXIL!R39</f>
        <v>0</v>
      </c>
      <c r="AK39" s="34">
        <f>RTM_IEX!L39</f>
        <v>1.29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2.99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4.62</v>
      </c>
      <c r="Z40" s="34">
        <f>IEX!R40</f>
        <v>0</v>
      </c>
      <c r="AA40" s="75">
        <f>STOA!L40</f>
        <v>8.93</v>
      </c>
      <c r="AB40" s="75">
        <f>-STOA!R40</f>
        <v>0</v>
      </c>
      <c r="AC40">
        <f t="shared" si="0"/>
        <v>0.20815199999999998</v>
      </c>
      <c r="AD40">
        <f t="shared" si="1"/>
        <v>24.571847999999999</v>
      </c>
      <c r="AE40">
        <f>'IDT-1'!D40</f>
        <v>0</v>
      </c>
      <c r="AF40" s="24"/>
      <c r="AG40">
        <f t="shared" si="2"/>
        <v>24.571847999999999</v>
      </c>
      <c r="AI40" s="34">
        <f>PXIL!L40</f>
        <v>0</v>
      </c>
      <c r="AJ40" s="34">
        <f>PXIL!R40</f>
        <v>0</v>
      </c>
      <c r="AK40" s="34">
        <f>RTM_IEX!L40</f>
        <v>1.34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3.43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7.27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2.29</v>
      </c>
      <c r="Z41" s="34">
        <f>IEX!R41</f>
        <v>0</v>
      </c>
      <c r="AA41" s="75">
        <f>STOA!L41</f>
        <v>9.35</v>
      </c>
      <c r="AB41" s="75">
        <f>-STOA!R41</f>
        <v>0</v>
      </c>
      <c r="AC41">
        <f t="shared" si="0"/>
        <v>0.25393199999999994</v>
      </c>
      <c r="AD41">
        <f t="shared" si="1"/>
        <v>29.976067999999998</v>
      </c>
      <c r="AE41">
        <f>'IDT-1'!D41</f>
        <v>0</v>
      </c>
      <c r="AF41" s="24"/>
      <c r="AG41">
        <f t="shared" si="2"/>
        <v>29.976067999999998</v>
      </c>
      <c r="AI41" s="34">
        <f>PXIL!L41</f>
        <v>0</v>
      </c>
      <c r="AJ41" s="34">
        <f>PXIL!R41</f>
        <v>0</v>
      </c>
      <c r="AK41" s="34">
        <f>RTM_IEX!L41</f>
        <v>0.7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10.62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1.5</v>
      </c>
      <c r="Z42" s="34">
        <f>IEX!R42</f>
        <v>0</v>
      </c>
      <c r="AA42" s="75">
        <f>STOA!L42</f>
        <v>9.6</v>
      </c>
      <c r="AB42" s="75">
        <f>-STOA!R42</f>
        <v>0</v>
      </c>
      <c r="AC42">
        <f t="shared" si="0"/>
        <v>0.25141199999999997</v>
      </c>
      <c r="AD42">
        <f t="shared" si="1"/>
        <v>29.678588000000001</v>
      </c>
      <c r="AE42">
        <f>'IDT-1'!D42</f>
        <v>0</v>
      </c>
      <c r="AF42" s="24"/>
      <c r="AG42">
        <f t="shared" si="2"/>
        <v>29.678588000000001</v>
      </c>
      <c r="AI42" s="34">
        <f>PXIL!L42</f>
        <v>0</v>
      </c>
      <c r="AJ42" s="34">
        <f>PXIL!R42</f>
        <v>0</v>
      </c>
      <c r="AK42" s="34">
        <f>RTM_IEX!L42</f>
        <v>0.84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12.02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8.9600000000000009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10.08</v>
      </c>
      <c r="AB43" s="75">
        <f>-STOA!R43</f>
        <v>0</v>
      </c>
      <c r="AC43">
        <f t="shared" si="0"/>
        <v>0.280476</v>
      </c>
      <c r="AD43">
        <f t="shared" si="1"/>
        <v>33.109524</v>
      </c>
      <c r="AE43">
        <f>'IDT-1'!D43</f>
        <v>0</v>
      </c>
      <c r="AF43" s="24"/>
      <c r="AG43">
        <f t="shared" si="2"/>
        <v>33.109524</v>
      </c>
      <c r="AI43" s="34">
        <f>PXIL!L43</f>
        <v>0</v>
      </c>
      <c r="AJ43" s="34">
        <f>PXIL!R43</f>
        <v>0</v>
      </c>
      <c r="AK43" s="34">
        <f>RTM_IEX!L43</f>
        <v>0.9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13.45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7.0700000000000021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10.559999999999999</v>
      </c>
      <c r="AB44" s="75">
        <f>-STOA!R44</f>
        <v>0</v>
      </c>
      <c r="AC44">
        <f t="shared" si="0"/>
        <v>0.26451599999999997</v>
      </c>
      <c r="AD44">
        <f t="shared" si="1"/>
        <v>31.225484000000002</v>
      </c>
      <c r="AE44">
        <f>'IDT-1'!D44</f>
        <v>0</v>
      </c>
      <c r="AF44" s="24"/>
      <c r="AG44">
        <f t="shared" si="2"/>
        <v>31.225484000000002</v>
      </c>
      <c r="AI44" s="34">
        <f>PXIL!L44</f>
        <v>0</v>
      </c>
      <c r="AJ44" s="34">
        <f>PXIL!R44</f>
        <v>0</v>
      </c>
      <c r="AK44" s="34">
        <f>RTM_IEX!L44</f>
        <v>0.41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13.45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11.33</v>
      </c>
      <c r="AB45" s="75">
        <f>-STOA!R45</f>
        <v>0</v>
      </c>
      <c r="AC45">
        <f t="shared" si="0"/>
        <v>0.18160799999999999</v>
      </c>
      <c r="AD45">
        <f t="shared" si="1"/>
        <v>21.438392</v>
      </c>
      <c r="AE45">
        <f>'IDT-1'!D45</f>
        <v>0</v>
      </c>
      <c r="AF45" s="24"/>
      <c r="AG45">
        <f t="shared" si="2"/>
        <v>21.438392</v>
      </c>
      <c r="AI45" s="34">
        <f>PXIL!L45</f>
        <v>0</v>
      </c>
      <c r="AJ45" s="34">
        <f>PXIL!R45</f>
        <v>0</v>
      </c>
      <c r="AK45" s="34">
        <f>RTM_IEX!L45</f>
        <v>5.37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</v>
      </c>
      <c r="AB46" s="75">
        <f>-STOA!R46</f>
        <v>0</v>
      </c>
      <c r="AC46">
        <f t="shared" si="0"/>
        <v>0.19051200000000001</v>
      </c>
      <c r="AD46">
        <f t="shared" si="1"/>
        <v>22.489488000000001</v>
      </c>
      <c r="AE46">
        <f>'IDT-1'!D46</f>
        <v>0</v>
      </c>
      <c r="AF46" s="24"/>
      <c r="AG46">
        <f t="shared" si="2"/>
        <v>22.489488000000001</v>
      </c>
      <c r="AI46" s="34">
        <f>PXIL!L46</f>
        <v>0</v>
      </c>
      <c r="AJ46" s="34">
        <f>PXIL!R46</f>
        <v>0</v>
      </c>
      <c r="AK46" s="34">
        <f>RTM_IEX!L46</f>
        <v>5.76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4.9198047696519982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12.48</v>
      </c>
      <c r="AB47" s="75">
        <f>-STOA!R47</f>
        <v>0</v>
      </c>
      <c r="AC47">
        <f t="shared" si="0"/>
        <v>0.21671836006507678</v>
      </c>
      <c r="AD47">
        <f t="shared" si="1"/>
        <v>25.583086409586922</v>
      </c>
      <c r="AE47">
        <f>'IDT-1'!D47</f>
        <v>0</v>
      </c>
      <c r="AF47" s="24"/>
      <c r="AG47">
        <f t="shared" si="2"/>
        <v>25.583086409586922</v>
      </c>
      <c r="AI47" s="34">
        <f>PXIL!L47</f>
        <v>0</v>
      </c>
      <c r="AJ47" s="34">
        <f>PXIL!R47</f>
        <v>0</v>
      </c>
      <c r="AK47" s="34">
        <f>RTM_IEX!L47</f>
        <v>8.4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4.9200000000000008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12.870000000000001</v>
      </c>
      <c r="AB48" s="75">
        <f>-STOA!R48</f>
        <v>0</v>
      </c>
      <c r="AC48">
        <f t="shared" si="0"/>
        <v>0.22906799999999999</v>
      </c>
      <c r="AD48">
        <f t="shared" si="1"/>
        <v>27.040932000000002</v>
      </c>
      <c r="AE48">
        <f>'IDT-1'!D48</f>
        <v>0</v>
      </c>
      <c r="AF48" s="24"/>
      <c r="AG48">
        <f t="shared" si="2"/>
        <v>27.040932000000002</v>
      </c>
      <c r="AI48" s="34">
        <f>PXIL!L48</f>
        <v>0</v>
      </c>
      <c r="AJ48" s="34">
        <f>PXIL!R48</f>
        <v>0</v>
      </c>
      <c r="AK48" s="34">
        <f>RTM_IEX!L48</f>
        <v>9.48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13.059999999999999</v>
      </c>
      <c r="AB49" s="75">
        <f>-STOA!R49</f>
        <v>0</v>
      </c>
      <c r="AC49">
        <f t="shared" si="0"/>
        <v>0.22276799999999997</v>
      </c>
      <c r="AD49">
        <f t="shared" si="1"/>
        <v>26.297231999999997</v>
      </c>
      <c r="AE49">
        <f>'IDT-1'!D49</f>
        <v>0</v>
      </c>
      <c r="AF49" s="24"/>
      <c r="AG49">
        <f t="shared" si="2"/>
        <v>26.297231999999997</v>
      </c>
      <c r="AI49" s="34">
        <f>PXIL!L49</f>
        <v>0</v>
      </c>
      <c r="AJ49" s="34">
        <f>PXIL!R49</f>
        <v>0</v>
      </c>
      <c r="AK49" s="34">
        <f>RTM_IEX!L49</f>
        <v>8.5399999999999991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12.67</v>
      </c>
      <c r="AB50" s="75">
        <f>-STOA!R50</f>
        <v>0</v>
      </c>
      <c r="AC50">
        <f t="shared" si="0"/>
        <v>0.268044</v>
      </c>
      <c r="AD50">
        <f t="shared" si="1"/>
        <v>31.641956</v>
      </c>
      <c r="AE50">
        <f>'IDT-1'!D50</f>
        <v>0</v>
      </c>
      <c r="AF50" s="24"/>
      <c r="AG50">
        <f t="shared" si="2"/>
        <v>31.641956</v>
      </c>
      <c r="AI50" s="34">
        <f>PXIL!L50</f>
        <v>0</v>
      </c>
      <c r="AJ50" s="34">
        <f>PXIL!R50</f>
        <v>0</v>
      </c>
      <c r="AK50" s="34">
        <f>RTM_IEX!L50</f>
        <v>14.32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12.48</v>
      </c>
      <c r="AB51" s="75">
        <f>-STOA!R51</f>
        <v>0</v>
      </c>
      <c r="AC51">
        <f t="shared" si="0"/>
        <v>0.21940799999999999</v>
      </c>
      <c r="AD51">
        <f t="shared" si="1"/>
        <v>25.900592</v>
      </c>
      <c r="AE51">
        <f>'IDT-1'!D51</f>
        <v>0</v>
      </c>
      <c r="AF51" s="24"/>
      <c r="AG51">
        <f t="shared" si="2"/>
        <v>25.900592</v>
      </c>
      <c r="AI51" s="34">
        <f>PXIL!L51</f>
        <v>0</v>
      </c>
      <c r="AJ51" s="34">
        <f>PXIL!R51</f>
        <v>0</v>
      </c>
      <c r="AK51" s="34">
        <f>RTM_IEX!L51</f>
        <v>8.64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</v>
      </c>
      <c r="AB52" s="75">
        <f>-STOA!R52</f>
        <v>0</v>
      </c>
      <c r="AC52">
        <f t="shared" si="0"/>
        <v>0.207312</v>
      </c>
      <c r="AD52">
        <f t="shared" si="1"/>
        <v>24.472687999999998</v>
      </c>
      <c r="AE52">
        <f>'IDT-1'!D52</f>
        <v>0</v>
      </c>
      <c r="AF52" s="24"/>
      <c r="AG52">
        <f t="shared" si="2"/>
        <v>24.472687999999998</v>
      </c>
      <c r="AI52" s="34">
        <f>PXIL!L52</f>
        <v>0</v>
      </c>
      <c r="AJ52" s="34">
        <f>PXIL!R52</f>
        <v>0</v>
      </c>
      <c r="AK52" s="34">
        <f>RTM_IEX!L52</f>
        <v>7.68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11.71</v>
      </c>
      <c r="AB53" s="75">
        <f>-STOA!R53</f>
        <v>0</v>
      </c>
      <c r="AC53">
        <f t="shared" si="0"/>
        <v>0.204876</v>
      </c>
      <c r="AD53">
        <f t="shared" si="1"/>
        <v>24.185124000000002</v>
      </c>
      <c r="AE53">
        <f>'IDT-1'!D53</f>
        <v>0</v>
      </c>
      <c r="AF53" s="24"/>
      <c r="AG53">
        <f t="shared" si="2"/>
        <v>24.185124000000002</v>
      </c>
      <c r="AI53" s="34">
        <f>PXIL!L53</f>
        <v>0</v>
      </c>
      <c r="AJ53" s="34">
        <f>PXIL!R53</f>
        <v>0</v>
      </c>
      <c r="AK53" s="34">
        <f>RTM_IEX!L53</f>
        <v>7.68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11.33</v>
      </c>
      <c r="AB54" s="75">
        <f>-STOA!R54</f>
        <v>0</v>
      </c>
      <c r="AC54">
        <f t="shared" si="0"/>
        <v>0.20168399999999997</v>
      </c>
      <c r="AD54">
        <f t="shared" si="1"/>
        <v>23.808315999999998</v>
      </c>
      <c r="AE54">
        <f>'IDT-1'!D54</f>
        <v>0</v>
      </c>
      <c r="AF54" s="24"/>
      <c r="AG54">
        <f t="shared" si="2"/>
        <v>23.808315999999998</v>
      </c>
      <c r="AI54" s="34">
        <f>PXIL!L54</f>
        <v>0</v>
      </c>
      <c r="AJ54" s="34">
        <f>PXIL!R54</f>
        <v>0</v>
      </c>
      <c r="AK54" s="34">
        <f>RTM_IEX!L54</f>
        <v>7.68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11.04</v>
      </c>
      <c r="AB55" s="75">
        <f>-STOA!R55</f>
        <v>0</v>
      </c>
      <c r="AC55">
        <f t="shared" si="0"/>
        <v>0.19118399999999999</v>
      </c>
      <c r="AD55">
        <f t="shared" si="1"/>
        <v>22.568815999999998</v>
      </c>
      <c r="AE55">
        <f>'IDT-1'!D55</f>
        <v>0</v>
      </c>
      <c r="AF55" s="24"/>
      <c r="AG55">
        <f t="shared" si="2"/>
        <v>22.568815999999998</v>
      </c>
      <c r="AI55" s="34">
        <f>PXIL!L55</f>
        <v>0</v>
      </c>
      <c r="AJ55" s="34">
        <f>PXIL!R55</f>
        <v>0</v>
      </c>
      <c r="AK55" s="34">
        <f>RTM_IEX!L55</f>
        <v>6.72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10.95</v>
      </c>
      <c r="AB56" s="75">
        <f>-STOA!R56</f>
        <v>0</v>
      </c>
      <c r="AC56">
        <f t="shared" si="0"/>
        <v>0.18639599999999998</v>
      </c>
      <c r="AD56">
        <f t="shared" si="1"/>
        <v>22.003603999999999</v>
      </c>
      <c r="AE56">
        <f>'IDT-1'!D56</f>
        <v>0</v>
      </c>
      <c r="AF56" s="24"/>
      <c r="AG56">
        <f t="shared" si="2"/>
        <v>22.003603999999999</v>
      </c>
      <c r="AI56" s="34">
        <f>PXIL!L56</f>
        <v>0</v>
      </c>
      <c r="AJ56" s="34">
        <f>PXIL!R56</f>
        <v>0</v>
      </c>
      <c r="AK56" s="34">
        <f>RTM_IEX!L56</f>
        <v>6.24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10.559999999999999</v>
      </c>
      <c r="AB57" s="75">
        <f>-STOA!R57</f>
        <v>0</v>
      </c>
      <c r="AC57">
        <f t="shared" si="0"/>
        <v>0.17908799999999997</v>
      </c>
      <c r="AD57">
        <f t="shared" si="1"/>
        <v>21.140912</v>
      </c>
      <c r="AE57">
        <f>'IDT-1'!D57</f>
        <v>0</v>
      </c>
      <c r="AF57" s="24"/>
      <c r="AG57">
        <f t="shared" si="2"/>
        <v>21.140912</v>
      </c>
      <c r="AI57" s="34">
        <f>PXIL!L57</f>
        <v>0</v>
      </c>
      <c r="AJ57" s="34">
        <f>PXIL!R57</f>
        <v>0</v>
      </c>
      <c r="AK57" s="34">
        <f>RTM_IEX!L57</f>
        <v>5.76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10.370000000000001</v>
      </c>
      <c r="AB58" s="75">
        <f>-STOA!R58</f>
        <v>0</v>
      </c>
      <c r="AC58">
        <f t="shared" si="0"/>
        <v>0.17749199999999998</v>
      </c>
      <c r="AD58">
        <f t="shared" si="1"/>
        <v>20.952508000000002</v>
      </c>
      <c r="AE58">
        <f>'IDT-1'!D58</f>
        <v>0</v>
      </c>
      <c r="AF58" s="24"/>
      <c r="AG58">
        <f t="shared" si="2"/>
        <v>20.952508000000002</v>
      </c>
      <c r="AI58" s="34">
        <f>PXIL!L58</f>
        <v>0</v>
      </c>
      <c r="AJ58" s="34">
        <f>PXIL!R58</f>
        <v>0</v>
      </c>
      <c r="AK58" s="34">
        <f>RTM_IEX!L58</f>
        <v>5.76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10.27</v>
      </c>
      <c r="AB59" s="75">
        <f>-STOA!R59</f>
        <v>0</v>
      </c>
      <c r="AC59">
        <f t="shared" si="0"/>
        <v>0.17665199999999998</v>
      </c>
      <c r="AD59">
        <f t="shared" si="1"/>
        <v>20.853348</v>
      </c>
      <c r="AE59">
        <f>'IDT-1'!D59</f>
        <v>0</v>
      </c>
      <c r="AF59" s="24"/>
      <c r="AG59">
        <f t="shared" si="2"/>
        <v>20.853348</v>
      </c>
      <c r="AI59" s="34">
        <f>PXIL!L59</f>
        <v>0</v>
      </c>
      <c r="AJ59" s="34">
        <f>PXIL!R59</f>
        <v>0</v>
      </c>
      <c r="AK59" s="34">
        <f>RTM_IEX!L59</f>
        <v>5.76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10.039999999999999</v>
      </c>
      <c r="AB60" s="75">
        <f>-STOA!R60</f>
        <v>0</v>
      </c>
      <c r="AC60">
        <f t="shared" si="0"/>
        <v>0.17471999999999999</v>
      </c>
      <c r="AD60">
        <f t="shared" si="1"/>
        <v>20.625279999999997</v>
      </c>
      <c r="AE60">
        <f>'IDT-1'!D60</f>
        <v>0</v>
      </c>
      <c r="AF60" s="24"/>
      <c r="AG60">
        <f t="shared" si="2"/>
        <v>20.625279999999997</v>
      </c>
      <c r="AI60" s="34">
        <f>PXIL!L60</f>
        <v>0</v>
      </c>
      <c r="AJ60" s="34">
        <f>PXIL!R60</f>
        <v>0</v>
      </c>
      <c r="AK60" s="34">
        <f>RTM_IEX!L60</f>
        <v>5.76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9.7899999999999991</v>
      </c>
      <c r="AB61" s="75">
        <f>-STOA!R61</f>
        <v>0</v>
      </c>
      <c r="AC61">
        <f t="shared" si="0"/>
        <v>0.17665199999999998</v>
      </c>
      <c r="AD61">
        <f t="shared" si="1"/>
        <v>20.853348</v>
      </c>
      <c r="AE61">
        <f>'IDT-1'!D61</f>
        <v>0</v>
      </c>
      <c r="AF61" s="24"/>
      <c r="AG61">
        <f t="shared" si="2"/>
        <v>20.853348</v>
      </c>
      <c r="AI61" s="34">
        <f>PXIL!L61</f>
        <v>0</v>
      </c>
      <c r="AJ61" s="34">
        <f>PXIL!R61</f>
        <v>0</v>
      </c>
      <c r="AK61" s="34">
        <f>RTM_IEX!L61</f>
        <v>6.24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9.76</v>
      </c>
      <c r="AB62" s="75">
        <f>-STOA!R62</f>
        <v>0</v>
      </c>
      <c r="AC62">
        <f t="shared" si="0"/>
        <v>0.1764</v>
      </c>
      <c r="AD62">
        <f t="shared" si="1"/>
        <v>20.823599999999999</v>
      </c>
      <c r="AE62">
        <f>'IDT-1'!D62</f>
        <v>0</v>
      </c>
      <c r="AF62" s="24"/>
      <c r="AG62">
        <f t="shared" si="2"/>
        <v>20.823599999999999</v>
      </c>
      <c r="AI62" s="34">
        <f>PXIL!L62</f>
        <v>0</v>
      </c>
      <c r="AJ62" s="34">
        <f>PXIL!R62</f>
        <v>0</v>
      </c>
      <c r="AK62" s="34">
        <f>RTM_IEX!L62</f>
        <v>6.24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9.2799999999999994</v>
      </c>
      <c r="AB63" s="75">
        <f>-STOA!R63</f>
        <v>0</v>
      </c>
      <c r="AC63">
        <f t="shared" si="0"/>
        <v>0.17236799999999999</v>
      </c>
      <c r="AD63">
        <f t="shared" si="1"/>
        <v>20.347632000000001</v>
      </c>
      <c r="AE63">
        <f>'IDT-1'!D63</f>
        <v>0</v>
      </c>
      <c r="AF63" s="24"/>
      <c r="AG63">
        <f t="shared" si="2"/>
        <v>20.347632000000001</v>
      </c>
      <c r="AI63" s="34">
        <f>PXIL!L63</f>
        <v>0</v>
      </c>
      <c r="AJ63" s="34">
        <f>PXIL!R63</f>
        <v>0</v>
      </c>
      <c r="AK63" s="34">
        <f>RTM_IEX!L63</f>
        <v>6.24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9.1199999999999992</v>
      </c>
      <c r="AB64" s="75">
        <f>-STOA!R64</f>
        <v>0</v>
      </c>
      <c r="AC64">
        <f t="shared" si="0"/>
        <v>0.17102399999999998</v>
      </c>
      <c r="AD64">
        <f t="shared" si="1"/>
        <v>20.188976</v>
      </c>
      <c r="AE64">
        <f>'IDT-1'!D64</f>
        <v>0</v>
      </c>
      <c r="AF64" s="24"/>
      <c r="AG64">
        <f t="shared" si="2"/>
        <v>20.188976</v>
      </c>
      <c r="AI64" s="34">
        <f>PXIL!L64</f>
        <v>0</v>
      </c>
      <c r="AJ64" s="34">
        <f>PXIL!R64</f>
        <v>0</v>
      </c>
      <c r="AK64" s="34">
        <f>RTM_IEX!L64</f>
        <v>6.24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8.73</v>
      </c>
      <c r="AB65" s="75">
        <f>-STOA!R65</f>
        <v>0</v>
      </c>
      <c r="AC65">
        <f t="shared" si="0"/>
        <v>0.18790799999999999</v>
      </c>
      <c r="AD65">
        <f t="shared" si="1"/>
        <v>22.182092000000001</v>
      </c>
      <c r="AE65">
        <f>'IDT-1'!D65</f>
        <v>0</v>
      </c>
      <c r="AF65" s="24"/>
      <c r="AG65">
        <f t="shared" si="2"/>
        <v>22.182092000000001</v>
      </c>
      <c r="AI65" s="34">
        <f>PXIL!L65</f>
        <v>0</v>
      </c>
      <c r="AJ65" s="34">
        <f>PXIL!R65</f>
        <v>0</v>
      </c>
      <c r="AK65" s="34">
        <f>RTM_IEX!L65</f>
        <v>8.64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8.19</v>
      </c>
      <c r="AB66" s="75">
        <f>-STOA!R66</f>
        <v>0</v>
      </c>
      <c r="AC66">
        <f t="shared" si="0"/>
        <v>0.191436</v>
      </c>
      <c r="AD66">
        <f t="shared" si="1"/>
        <v>22.598564</v>
      </c>
      <c r="AE66">
        <f>'IDT-1'!D66</f>
        <v>0</v>
      </c>
      <c r="AF66" s="24"/>
      <c r="AG66">
        <f t="shared" si="2"/>
        <v>22.598564</v>
      </c>
      <c r="AI66" s="34">
        <f>PXIL!L66</f>
        <v>0</v>
      </c>
      <c r="AJ66" s="34">
        <f>PXIL!R66</f>
        <v>0</v>
      </c>
      <c r="AK66" s="34">
        <f>RTM_IEX!L66</f>
        <v>9.6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7.4997023927621926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7.6899999999999995</v>
      </c>
      <c r="AB67" s="75">
        <f>-STOA!R67</f>
        <v>0</v>
      </c>
      <c r="AC67">
        <f t="shared" si="0"/>
        <v>0.21176150009920242</v>
      </c>
      <c r="AD67">
        <f t="shared" si="1"/>
        <v>24.997940892662989</v>
      </c>
      <c r="AE67">
        <f>'IDT-1'!D67</f>
        <v>0</v>
      </c>
      <c r="AF67" s="24"/>
      <c r="AG67">
        <f t="shared" si="2"/>
        <v>24.997940892662989</v>
      </c>
      <c r="AI67" s="34">
        <f>PXIL!L67</f>
        <v>0</v>
      </c>
      <c r="AJ67" s="34">
        <f>PXIL!R67</f>
        <v>0</v>
      </c>
      <c r="AK67" s="34">
        <f>RTM_IEX!L67</f>
        <v>10.02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6.69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7.22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0.18370799999999998</v>
      </c>
      <c r="AD68">
        <f t="shared" ref="AD68:AD98" si="4">SUM(B68:AB68,AI68:AT68)-AC68</f>
        <v>21.686292000000002</v>
      </c>
      <c r="AE68">
        <f>'IDT-1'!D68</f>
        <v>0</v>
      </c>
      <c r="AF68" s="24"/>
      <c r="AG68">
        <f t="shared" ref="AG68:AG98" si="5">SUM(AD68:AF68)</f>
        <v>21.686292000000002</v>
      </c>
      <c r="AI68" s="34">
        <f>PXIL!L68</f>
        <v>0</v>
      </c>
      <c r="AJ68" s="34">
        <f>PXIL!R68</f>
        <v>0</v>
      </c>
      <c r="AK68" s="34">
        <f>RTM_IEX!L68</f>
        <v>7.96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6.1597555652553471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6.99</v>
      </c>
      <c r="AB69" s="75">
        <f>-STOA!R69</f>
        <v>0</v>
      </c>
      <c r="AC69">
        <f t="shared" si="3"/>
        <v>0.1314579467481449</v>
      </c>
      <c r="AD69">
        <f t="shared" si="4"/>
        <v>15.518297618507203</v>
      </c>
      <c r="AE69">
        <f>'IDT-1'!D69</f>
        <v>0</v>
      </c>
      <c r="AF69" s="24"/>
      <c r="AG69">
        <f t="shared" si="5"/>
        <v>15.518297618507203</v>
      </c>
      <c r="AI69" s="34">
        <f>PXIL!L69</f>
        <v>0</v>
      </c>
      <c r="AJ69" s="34">
        <f>PXIL!R69</f>
        <v>0</v>
      </c>
      <c r="AK69" s="34">
        <f>RTM_IEX!L69</f>
        <v>2.5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6.1597555652553471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6.6099999999999994</v>
      </c>
      <c r="AB70" s="75">
        <f>-STOA!R70</f>
        <v>0</v>
      </c>
      <c r="AC70">
        <f t="shared" si="3"/>
        <v>0.11969794674814491</v>
      </c>
      <c r="AD70">
        <f t="shared" si="4"/>
        <v>14.130057618507202</v>
      </c>
      <c r="AE70">
        <f>'IDT-1'!D70</f>
        <v>0</v>
      </c>
      <c r="AF70" s="24"/>
      <c r="AG70">
        <f t="shared" si="5"/>
        <v>14.130057618507202</v>
      </c>
      <c r="AI70" s="34">
        <f>PXIL!L70</f>
        <v>0</v>
      </c>
      <c r="AJ70" s="34">
        <f>PXIL!R70</f>
        <v>0</v>
      </c>
      <c r="AK70" s="34">
        <f>RTM_IEX!L70</f>
        <v>1.48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5.34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0.12</v>
      </c>
      <c r="Z71" s="34">
        <f>IEX!R71</f>
        <v>0</v>
      </c>
      <c r="AA71" s="75">
        <f>STOA!L71</f>
        <v>6.29</v>
      </c>
      <c r="AB71" s="75">
        <f>-STOA!R71</f>
        <v>0</v>
      </c>
      <c r="AC71">
        <f t="shared" si="3"/>
        <v>0.12137999999999999</v>
      </c>
      <c r="AD71">
        <f t="shared" si="4"/>
        <v>14.328619999999999</v>
      </c>
      <c r="AE71">
        <f>'IDT-1'!D71</f>
        <v>0</v>
      </c>
      <c r="AF71" s="24"/>
      <c r="AG71">
        <f t="shared" si="5"/>
        <v>14.328619999999999</v>
      </c>
      <c r="AI71" s="34">
        <f>PXIL!L71</f>
        <v>0</v>
      </c>
      <c r="AJ71" s="34">
        <f>PXIL!R71</f>
        <v>0</v>
      </c>
      <c r="AK71" s="34">
        <f>RTM_IEX!L71</f>
        <v>0.7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5.34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0.02</v>
      </c>
      <c r="Z72" s="34">
        <f>IEX!R72</f>
        <v>0</v>
      </c>
      <c r="AA72" s="75">
        <f>STOA!L72</f>
        <v>6.04</v>
      </c>
      <c r="AB72" s="75">
        <f>-STOA!R72</f>
        <v>0</v>
      </c>
      <c r="AC72">
        <f t="shared" si="3"/>
        <v>0.11306399999999998</v>
      </c>
      <c r="AD72">
        <f t="shared" si="4"/>
        <v>13.346935999999998</v>
      </c>
      <c r="AE72">
        <f>'IDT-1'!D72</f>
        <v>0</v>
      </c>
      <c r="AF72" s="24"/>
      <c r="AG72">
        <f t="shared" si="5"/>
        <v>13.346935999999998</v>
      </c>
      <c r="AI72" s="34">
        <f>PXIL!L72</f>
        <v>0</v>
      </c>
      <c r="AJ72" s="34">
        <f>PXIL!R72</f>
        <v>0</v>
      </c>
      <c r="AK72" s="34">
        <f>RTM_IEX!L72</f>
        <v>0.45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1.61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0.5</v>
      </c>
      <c r="H73">
        <f>PPCL_Spot!R73</f>
        <v>0</v>
      </c>
      <c r="I73">
        <f>Bawana_NG!R73</f>
        <v>5.34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5.88</v>
      </c>
      <c r="AB73" s="75">
        <f>-STOA!R73</f>
        <v>0</v>
      </c>
      <c r="AC73">
        <f t="shared" si="3"/>
        <v>0.11650799999999997</v>
      </c>
      <c r="AD73">
        <f t="shared" si="4"/>
        <v>13.753492</v>
      </c>
      <c r="AE73">
        <f>'IDT-1'!D73</f>
        <v>0</v>
      </c>
      <c r="AF73" s="24"/>
      <c r="AG73">
        <f t="shared" si="5"/>
        <v>13.753492</v>
      </c>
      <c r="AI73" s="34">
        <f>PXIL!L73</f>
        <v>0</v>
      </c>
      <c r="AJ73" s="34">
        <f>PXIL!R73</f>
        <v>0</v>
      </c>
      <c r="AK73" s="34">
        <f>RTM_IEX!L73</f>
        <v>0.57999999999999996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1.57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5.34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0.12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0.11549999999999999</v>
      </c>
      <c r="AD74">
        <f t="shared" si="4"/>
        <v>13.634499999999999</v>
      </c>
      <c r="AE74">
        <f>'IDT-1'!D74</f>
        <v>0</v>
      </c>
      <c r="AF74" s="24"/>
      <c r="AG74">
        <f t="shared" si="5"/>
        <v>13.634499999999999</v>
      </c>
      <c r="AI74" s="34">
        <f>PXIL!L74</f>
        <v>0</v>
      </c>
      <c r="AJ74" s="34">
        <f>PXIL!R74</f>
        <v>0</v>
      </c>
      <c r="AK74" s="34">
        <f>RTM_IEX!L74</f>
        <v>0.66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1.87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5.34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2.06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0.13582799999999998</v>
      </c>
      <c r="AD75">
        <f t="shared" si="4"/>
        <v>16.034172000000002</v>
      </c>
      <c r="AE75">
        <f>'IDT-1'!D75</f>
        <v>0</v>
      </c>
      <c r="AF75" s="24"/>
      <c r="AG75">
        <f t="shared" si="5"/>
        <v>16.034172000000002</v>
      </c>
      <c r="AI75" s="34">
        <f>PXIL!L75</f>
        <v>0</v>
      </c>
      <c r="AJ75" s="34">
        <f>PXIL!R75</f>
        <v>0</v>
      </c>
      <c r="AK75" s="34">
        <f>RTM_IEX!L75</f>
        <v>1.43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1.58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5.34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2.4500000000000002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0.144732</v>
      </c>
      <c r="AD76">
        <f t="shared" si="4"/>
        <v>17.085267999999999</v>
      </c>
      <c r="AE76">
        <f>'IDT-1'!D76</f>
        <v>0</v>
      </c>
      <c r="AF76" s="24"/>
      <c r="AG76">
        <f t="shared" si="5"/>
        <v>17.085267999999999</v>
      </c>
      <c r="AI76" s="34">
        <f>PXIL!L76</f>
        <v>0</v>
      </c>
      <c r="AJ76" s="34">
        <f>PXIL!R76</f>
        <v>0</v>
      </c>
      <c r="AK76" s="34">
        <f>RTM_IEX!L76</f>
        <v>1.83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1.85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5.34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3.47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0.16581599999999999</v>
      </c>
      <c r="AD77">
        <f t="shared" si="4"/>
        <v>19.574184000000002</v>
      </c>
      <c r="AE77">
        <f>'IDT-1'!D77</f>
        <v>0</v>
      </c>
      <c r="AF77" s="24"/>
      <c r="AG77">
        <f t="shared" si="5"/>
        <v>19.574184000000002</v>
      </c>
      <c r="AI77" s="34">
        <f>PXIL!L77</f>
        <v>0</v>
      </c>
      <c r="AJ77" s="34">
        <f>PXIL!R77</f>
        <v>0</v>
      </c>
      <c r="AK77" s="34">
        <f>RTM_IEX!L77</f>
        <v>3.07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5.34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4.0599999999999996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0.18127199999999999</v>
      </c>
      <c r="AD78">
        <f t="shared" si="4"/>
        <v>21.398727999999998</v>
      </c>
      <c r="AE78">
        <f>'IDT-1'!D78</f>
        <v>0</v>
      </c>
      <c r="AF78" s="24"/>
      <c r="AG78">
        <f t="shared" si="5"/>
        <v>21.398727999999998</v>
      </c>
      <c r="AI78" s="34">
        <f>PXIL!L78</f>
        <v>0</v>
      </c>
      <c r="AJ78" s="34">
        <f>PXIL!R78</f>
        <v>0</v>
      </c>
      <c r="AK78" s="34">
        <f>RTM_IEX!L78</f>
        <v>4.25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2.17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5.28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0.24805199999999999</v>
      </c>
      <c r="AD79">
        <f t="shared" si="4"/>
        <v>29.281948</v>
      </c>
      <c r="AE79">
        <f>'IDT-1'!D79</f>
        <v>0</v>
      </c>
      <c r="AF79" s="24"/>
      <c r="AG79">
        <f t="shared" si="5"/>
        <v>29.281948</v>
      </c>
      <c r="AI79" s="34">
        <f>PXIL!L79</f>
        <v>0</v>
      </c>
      <c r="AJ79" s="34">
        <f>PXIL!R79</f>
        <v>0</v>
      </c>
      <c r="AK79" s="34">
        <f>RTM_IEX!L79</f>
        <v>2.17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16.32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5.28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0.24830399999999997</v>
      </c>
      <c r="AD80">
        <f t="shared" si="4"/>
        <v>29.311695999999994</v>
      </c>
      <c r="AE80">
        <f>'IDT-1'!D80</f>
        <v>0</v>
      </c>
      <c r="AF80" s="24"/>
      <c r="AG80">
        <f t="shared" si="5"/>
        <v>29.311695999999994</v>
      </c>
      <c r="AI80" s="34">
        <f>PXIL!L80</f>
        <v>0</v>
      </c>
      <c r="AJ80" s="34">
        <f>PXIL!R80</f>
        <v>0</v>
      </c>
      <c r="AK80" s="34">
        <f>RTM_IEX!L80</f>
        <v>2.19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16.329999999999998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0.15237599999999998</v>
      </c>
      <c r="AD81">
        <f t="shared" si="4"/>
        <v>17.987624</v>
      </c>
      <c r="AE81">
        <f>'IDT-1'!D81</f>
        <v>0</v>
      </c>
      <c r="AF81" s="24"/>
      <c r="AG81">
        <f t="shared" si="5"/>
        <v>17.987624</v>
      </c>
      <c r="AI81" s="34">
        <f>PXIL!L81</f>
        <v>0</v>
      </c>
      <c r="AJ81" s="34">
        <f>PXIL!R81</f>
        <v>0</v>
      </c>
      <c r="AK81" s="34">
        <f>RTM_IEX!L81</f>
        <v>7.46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0.18320399999999998</v>
      </c>
      <c r="AD82">
        <f t="shared" si="4"/>
        <v>21.626796000000002</v>
      </c>
      <c r="AE82">
        <f>'IDT-1'!D82</f>
        <v>0</v>
      </c>
      <c r="AF82" s="24"/>
      <c r="AG82">
        <f t="shared" si="5"/>
        <v>21.626796000000002</v>
      </c>
      <c r="AI82" s="34">
        <f>PXIL!L82</f>
        <v>0</v>
      </c>
      <c r="AJ82" s="34">
        <f>PXIL!R82</f>
        <v>0</v>
      </c>
      <c r="AK82" s="34">
        <f>RTM_IEX!L82</f>
        <v>11.13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0.223272</v>
      </c>
      <c r="AD83">
        <f t="shared" si="4"/>
        <v>26.356727999999997</v>
      </c>
      <c r="AE83">
        <f>'IDT-1'!D83</f>
        <v>0</v>
      </c>
      <c r="AF83" s="24"/>
      <c r="AG83">
        <f t="shared" si="5"/>
        <v>26.356727999999997</v>
      </c>
      <c r="AI83" s="34">
        <f>PXIL!L83</f>
        <v>0</v>
      </c>
      <c r="AJ83" s="34">
        <f>PXIL!R83</f>
        <v>0</v>
      </c>
      <c r="AK83" s="34">
        <f>RTM_IEX!L83</f>
        <v>15.82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0.23679599999999998</v>
      </c>
      <c r="AD84">
        <f t="shared" si="4"/>
        <v>27.953203999999999</v>
      </c>
      <c r="AE84">
        <f>'IDT-1'!D84</f>
        <v>0</v>
      </c>
      <c r="AF84" s="24"/>
      <c r="AG84">
        <f t="shared" si="5"/>
        <v>27.953203999999999</v>
      </c>
      <c r="AI84" s="34">
        <f>PXIL!L84</f>
        <v>0</v>
      </c>
      <c r="AJ84" s="34">
        <f>PXIL!R84</f>
        <v>0</v>
      </c>
      <c r="AK84" s="34">
        <f>RTM_IEX!L84</f>
        <v>17.43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0.23561999999999997</v>
      </c>
      <c r="AD85">
        <f t="shared" si="4"/>
        <v>27.814379999999996</v>
      </c>
      <c r="AE85">
        <f>'IDT-1'!D85</f>
        <v>0</v>
      </c>
      <c r="AF85" s="24"/>
      <c r="AG85">
        <f t="shared" si="5"/>
        <v>27.814379999999996</v>
      </c>
      <c r="AI85" s="34">
        <f>PXIL!L85</f>
        <v>0</v>
      </c>
      <c r="AJ85" s="34">
        <f>PXIL!R85</f>
        <v>0</v>
      </c>
      <c r="AK85" s="34">
        <f>RTM_IEX!L85</f>
        <v>17.29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0.22755599999999998</v>
      </c>
      <c r="AD86">
        <f t="shared" si="4"/>
        <v>26.862443999999996</v>
      </c>
      <c r="AE86">
        <f>'IDT-1'!D86</f>
        <v>0</v>
      </c>
      <c r="AF86" s="24"/>
      <c r="AG86">
        <f t="shared" si="5"/>
        <v>26.862443999999996</v>
      </c>
      <c r="AI86" s="34">
        <f>PXIL!L86</f>
        <v>0</v>
      </c>
      <c r="AJ86" s="34">
        <f>PXIL!R86</f>
        <v>0</v>
      </c>
      <c r="AK86" s="34">
        <f>RTM_IEX!L86</f>
        <v>16.329999999999998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0.22108608105267966</v>
      </c>
      <c r="AD87">
        <f t="shared" si="4"/>
        <v>26.098685472837762</v>
      </c>
      <c r="AE87">
        <f>'IDT-1'!D87</f>
        <v>0</v>
      </c>
      <c r="AF87" s="24"/>
      <c r="AG87">
        <f t="shared" si="5"/>
        <v>26.098685472837762</v>
      </c>
      <c r="AI87" s="34">
        <f>PXIL!L87</f>
        <v>0</v>
      </c>
      <c r="AJ87" s="34">
        <f>PXIL!R87</f>
        <v>0</v>
      </c>
      <c r="AK87" s="34">
        <f>RTM_IEX!L87</f>
        <v>15.56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0.215461944354428</v>
      </c>
      <c r="AD88">
        <f t="shared" si="4"/>
        <v>25.434769526410815</v>
      </c>
      <c r="AE88">
        <f>'IDT-1'!D88</f>
        <v>0</v>
      </c>
      <c r="AF88" s="24"/>
      <c r="AG88">
        <f t="shared" si="5"/>
        <v>25.434769526410815</v>
      </c>
      <c r="AI88" s="34">
        <f>PXIL!L88</f>
        <v>0</v>
      </c>
      <c r="AJ88" s="34">
        <f>PXIL!R88</f>
        <v>0</v>
      </c>
      <c r="AK88" s="34">
        <f>RTM_IEX!L88</f>
        <v>14.89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0.20092994435442801</v>
      </c>
      <c r="AD89">
        <f t="shared" si="4"/>
        <v>23.719301526410813</v>
      </c>
      <c r="AE89">
        <f>'IDT-1'!D89</f>
        <v>0</v>
      </c>
      <c r="AF89" s="24"/>
      <c r="AG89">
        <f t="shared" si="5"/>
        <v>23.719301526410813</v>
      </c>
      <c r="AI89" s="34">
        <f>PXIL!L89</f>
        <v>0</v>
      </c>
      <c r="AJ89" s="34">
        <f>PXIL!R89</f>
        <v>0</v>
      </c>
      <c r="AK89" s="34">
        <f>RTM_IEX!L89</f>
        <v>13.16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0.193621944354428</v>
      </c>
      <c r="AD90">
        <f t="shared" si="4"/>
        <v>22.856609526410811</v>
      </c>
      <c r="AE90">
        <f>'IDT-1'!D90</f>
        <v>0</v>
      </c>
      <c r="AF90" s="24"/>
      <c r="AG90">
        <f t="shared" si="5"/>
        <v>22.856609526410811</v>
      </c>
      <c r="AI90" s="34">
        <f>PXIL!L90</f>
        <v>0</v>
      </c>
      <c r="AJ90" s="34">
        <f>PXIL!R90</f>
        <v>0</v>
      </c>
      <c r="AK90" s="34">
        <f>RTM_IEX!L90</f>
        <v>12.29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0.180769944354428</v>
      </c>
      <c r="AD91">
        <f t="shared" si="4"/>
        <v>21.339461526410812</v>
      </c>
      <c r="AE91">
        <f>'IDT-1'!D91</f>
        <v>0</v>
      </c>
      <c r="AF91" s="24"/>
      <c r="AG91">
        <f t="shared" si="5"/>
        <v>21.339461526410812</v>
      </c>
      <c r="AI91" s="34">
        <f>PXIL!L91</f>
        <v>0</v>
      </c>
      <c r="AJ91" s="34">
        <f>PXIL!R91</f>
        <v>0</v>
      </c>
      <c r="AK91" s="34">
        <f>RTM_IEX!L91</f>
        <v>10.76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0.16623794435442801</v>
      </c>
      <c r="AD92">
        <f t="shared" si="4"/>
        <v>19.623993526410814</v>
      </c>
      <c r="AE92">
        <f>'IDT-1'!D92</f>
        <v>0</v>
      </c>
      <c r="AF92" s="24"/>
      <c r="AG92">
        <f t="shared" si="5"/>
        <v>19.623993526410814</v>
      </c>
      <c r="AI92" s="34">
        <f>PXIL!L92</f>
        <v>0</v>
      </c>
      <c r="AJ92" s="34">
        <f>PXIL!R92</f>
        <v>0</v>
      </c>
      <c r="AK92" s="34">
        <f>RTM_IEX!L92</f>
        <v>9.0299999999999994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0.16296194435442801</v>
      </c>
      <c r="AD93">
        <f t="shared" si="4"/>
        <v>19.237269526410813</v>
      </c>
      <c r="AE93">
        <f>'IDT-1'!D93</f>
        <v>0</v>
      </c>
      <c r="AF93" s="24"/>
      <c r="AG93">
        <f t="shared" si="5"/>
        <v>19.237269526410813</v>
      </c>
      <c r="AI93" s="34">
        <f>PXIL!L93</f>
        <v>0</v>
      </c>
      <c r="AJ93" s="34">
        <f>PXIL!R93</f>
        <v>0</v>
      </c>
      <c r="AK93" s="34">
        <f>RTM_IEX!L93</f>
        <v>8.64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0.15086594435442802</v>
      </c>
      <c r="AD94">
        <f t="shared" si="4"/>
        <v>17.809365526410811</v>
      </c>
      <c r="AE94">
        <f>'IDT-1'!D94</f>
        <v>0</v>
      </c>
      <c r="AF94" s="24"/>
      <c r="AG94">
        <f t="shared" si="5"/>
        <v>17.809365526410811</v>
      </c>
      <c r="AI94" s="34">
        <f>PXIL!L94</f>
        <v>0</v>
      </c>
      <c r="AJ94" s="34">
        <f>PXIL!R94</f>
        <v>0</v>
      </c>
      <c r="AK94" s="34">
        <f>RTM_IEX!L94</f>
        <v>7.2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0.14044994435442804</v>
      </c>
      <c r="AD95">
        <f t="shared" si="4"/>
        <v>16.579781526410812</v>
      </c>
      <c r="AE95">
        <f>'IDT-1'!D95</f>
        <v>0</v>
      </c>
      <c r="AF95" s="24"/>
      <c r="AG95">
        <f t="shared" si="5"/>
        <v>16.579781526410812</v>
      </c>
      <c r="AI95" s="34">
        <f>PXIL!L95</f>
        <v>0</v>
      </c>
      <c r="AJ95" s="34">
        <f>PXIL!R95</f>
        <v>0</v>
      </c>
      <c r="AK95" s="34">
        <f>RTM_IEX!L95</f>
        <v>5.96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0.13717394435442803</v>
      </c>
      <c r="AD96">
        <f t="shared" si="4"/>
        <v>16.193057526410815</v>
      </c>
      <c r="AE96">
        <f>'IDT-1'!D96</f>
        <v>0</v>
      </c>
      <c r="AF96" s="24"/>
      <c r="AG96">
        <f t="shared" si="5"/>
        <v>16.193057526410815</v>
      </c>
      <c r="AI96" s="34">
        <f>PXIL!L96</f>
        <v>0</v>
      </c>
      <c r="AJ96" s="34">
        <f>PXIL!R96</f>
        <v>0</v>
      </c>
      <c r="AK96" s="34">
        <f>RTM_IEX!L96</f>
        <v>5.57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0.12826994435442801</v>
      </c>
      <c r="AD97">
        <f t="shared" si="4"/>
        <v>15.141961526410812</v>
      </c>
      <c r="AE97">
        <f>'IDT-1'!D97</f>
        <v>0</v>
      </c>
      <c r="AF97" s="24"/>
      <c r="AG97">
        <f t="shared" si="5"/>
        <v>15.141961526410812</v>
      </c>
      <c r="AI97" s="34">
        <f>PXIL!L97</f>
        <v>0</v>
      </c>
      <c r="AJ97" s="34">
        <f>PXIL!R97</f>
        <v>0</v>
      </c>
      <c r="AK97" s="34">
        <f>RTM_IEX!L97</f>
        <v>4.51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0.12264194435442802</v>
      </c>
      <c r="AD98">
        <f t="shared" si="4"/>
        <v>14.477589526410814</v>
      </c>
      <c r="AE98">
        <f>'IDT-1'!D98</f>
        <v>0</v>
      </c>
      <c r="AF98" s="24"/>
      <c r="AG98">
        <f t="shared" si="5"/>
        <v>14.477589526410814</v>
      </c>
      <c r="AI98" s="34">
        <f>PXIL!L98</f>
        <v>0</v>
      </c>
      <c r="AJ98" s="34">
        <f>PXIL!R98</f>
        <v>0</v>
      </c>
      <c r="AK98" s="34">
        <f>RTM_IEX!L98</f>
        <v>3.84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6.8936781009521322E-4</v>
      </c>
      <c r="H99">
        <f t="shared" si="6"/>
        <v>0</v>
      </c>
      <c r="I99">
        <f t="shared" si="6"/>
        <v>0.12885666496320833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1.2817500000000001E-2</v>
      </c>
      <c r="Z99" s="34">
        <f t="shared" si="6"/>
        <v>0</v>
      </c>
      <c r="AA99" s="75">
        <f t="shared" si="6"/>
        <v>0.17573749999999996</v>
      </c>
      <c r="AB99" s="75">
        <f t="shared" si="6"/>
        <v>0</v>
      </c>
      <c r="AC99">
        <f t="shared" si="6"/>
        <v>4.1910416752957494E-3</v>
      </c>
      <c r="AD99">
        <f t="shared" si="6"/>
        <v>0.49474249109800794</v>
      </c>
      <c r="AE99">
        <f t="shared" ref="AE99:AT99" si="7">SUM(AE3:AE98)/4000</f>
        <v>0</v>
      </c>
      <c r="AG99">
        <f t="shared" si="7"/>
        <v>0.49474249109800794</v>
      </c>
      <c r="AI99">
        <f t="shared" si="7"/>
        <v>0</v>
      </c>
      <c r="AJ99">
        <f t="shared" si="7"/>
        <v>0</v>
      </c>
      <c r="AK99">
        <f t="shared" si="7"/>
        <v>0.14761250000000001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3.322E-2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14.406010999999999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0.17183049239999998</v>
      </c>
      <c r="AD3">
        <f>SUM(B3:AB3,AI3:AT3)-AC3</f>
        <v>20.284180507599999</v>
      </c>
      <c r="AE3">
        <v>0</v>
      </c>
      <c r="AF3" s="24"/>
      <c r="AG3">
        <f>SUM(AD3:AF3)</f>
        <v>20.284180507599999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14.406010999999999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0.16376649239999999</v>
      </c>
      <c r="AD4">
        <f t="shared" ref="AD4:AD67" si="1">SUM(B4:AB4,AI4:AT4)-AC4</f>
        <v>19.332244507599999</v>
      </c>
      <c r="AE4">
        <v>0</v>
      </c>
      <c r="AF4" s="24"/>
      <c r="AG4">
        <f t="shared" ref="AG4:AG67" si="2">SUM(AD4:AF4)</f>
        <v>19.332244507599999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14.406010999999999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2.59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0.14276649239999997</v>
      </c>
      <c r="AD5">
        <f t="shared" si="1"/>
        <v>16.853244507599999</v>
      </c>
      <c r="AE5">
        <v>0</v>
      </c>
      <c r="AF5" s="24"/>
      <c r="AG5">
        <f t="shared" si="2"/>
        <v>16.853244507599999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14.406010999999999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1.44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0.13310649239999997</v>
      </c>
      <c r="AD6">
        <f t="shared" si="1"/>
        <v>15.712904507599999</v>
      </c>
      <c r="AE6">
        <v>0</v>
      </c>
      <c r="AF6" s="24"/>
      <c r="AG6">
        <f t="shared" si="2"/>
        <v>15.712904507599999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14.406010999999999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0.12185049239999998</v>
      </c>
      <c r="AD7">
        <f t="shared" si="1"/>
        <v>14.384160507599999</v>
      </c>
      <c r="AE7">
        <v>0</v>
      </c>
      <c r="AF7" s="24"/>
      <c r="AG7">
        <f t="shared" si="2"/>
        <v>14.384160507599999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13.617488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0.11438689919999999</v>
      </c>
      <c r="AD8">
        <f t="shared" si="1"/>
        <v>13.5031011008</v>
      </c>
      <c r="AE8">
        <v>0</v>
      </c>
      <c r="AF8" s="24"/>
      <c r="AG8">
        <f t="shared" si="2"/>
        <v>13.5031011008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11.272994000000001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9.4693149599999998E-2</v>
      </c>
      <c r="AD9">
        <f t="shared" si="1"/>
        <v>11.178300850400001</v>
      </c>
      <c r="AE9">
        <v>0</v>
      </c>
      <c r="AF9" s="24"/>
      <c r="AG9">
        <f t="shared" si="2"/>
        <v>11.178300850400001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9.9407019999999999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8.3501896799999989E-2</v>
      </c>
      <c r="AD10">
        <f t="shared" si="1"/>
        <v>9.8572001032000003</v>
      </c>
      <c r="AE10">
        <v>0</v>
      </c>
      <c r="AF10" s="24"/>
      <c r="AG10">
        <f t="shared" si="2"/>
        <v>9.8572001032000003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11.498589000000001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9.6588147600000007E-2</v>
      </c>
      <c r="AD11">
        <f t="shared" si="1"/>
        <v>11.4020008524</v>
      </c>
      <c r="AE11">
        <v>0</v>
      </c>
      <c r="AF11" s="24"/>
      <c r="AG11">
        <f t="shared" si="2"/>
        <v>11.4020008524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11.321299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9.5098911599999988E-2</v>
      </c>
      <c r="AD12">
        <f t="shared" si="1"/>
        <v>11.226200088400001</v>
      </c>
      <c r="AE12">
        <v>0</v>
      </c>
      <c r="AF12" s="24"/>
      <c r="AG12">
        <f t="shared" si="2"/>
        <v>11.226200088400001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14.406010999999999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0.67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0.1266384924</v>
      </c>
      <c r="AD13">
        <f t="shared" si="1"/>
        <v>14.9493725076</v>
      </c>
      <c r="AE13">
        <v>0</v>
      </c>
      <c r="AF13" s="24"/>
      <c r="AG13">
        <f t="shared" si="2"/>
        <v>14.9493725076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14.406010999999999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4.6100000000000003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0.15973449239999998</v>
      </c>
      <c r="AD14">
        <f t="shared" si="1"/>
        <v>18.856276507600001</v>
      </c>
      <c r="AE14">
        <v>0</v>
      </c>
      <c r="AF14" s="24"/>
      <c r="AG14">
        <f t="shared" si="2"/>
        <v>18.856276507600001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14.406010999999999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6.63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0.17670249239999997</v>
      </c>
      <c r="AD15">
        <f t="shared" si="1"/>
        <v>20.859308507599998</v>
      </c>
      <c r="AE15">
        <v>0</v>
      </c>
      <c r="AF15" s="24"/>
      <c r="AG15">
        <f t="shared" si="2"/>
        <v>20.859308507599998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6.34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0.17426649239999997</v>
      </c>
      <c r="AD16">
        <f t="shared" si="1"/>
        <v>20.571744507599998</v>
      </c>
      <c r="AE16">
        <v>0</v>
      </c>
      <c r="AF16" s="24"/>
      <c r="AG16">
        <f t="shared" si="2"/>
        <v>20.571744507599998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5.76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0.16939449239999996</v>
      </c>
      <c r="AD17">
        <f t="shared" si="1"/>
        <v>19.996616507599999</v>
      </c>
      <c r="AE17">
        <v>0</v>
      </c>
      <c r="AF17" s="24"/>
      <c r="AG17">
        <f t="shared" si="2"/>
        <v>19.996616507599999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6.53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0.17586249239999999</v>
      </c>
      <c r="AD18">
        <f t="shared" si="1"/>
        <v>20.7601485076</v>
      </c>
      <c r="AE18">
        <v>0</v>
      </c>
      <c r="AF18" s="24"/>
      <c r="AG18">
        <f t="shared" si="2"/>
        <v>20.7601485076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14.406010999999999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8.36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0.19123449239999998</v>
      </c>
      <c r="AD19">
        <f t="shared" si="1"/>
        <v>22.574776507599999</v>
      </c>
      <c r="AE19">
        <v>0</v>
      </c>
      <c r="AF19" s="24"/>
      <c r="AG19">
        <f t="shared" si="2"/>
        <v>22.574776507599999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14.406010999999999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7.11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0.18073449239999997</v>
      </c>
      <c r="AD20">
        <f t="shared" si="1"/>
        <v>21.3352765076</v>
      </c>
      <c r="AE20">
        <v>0</v>
      </c>
      <c r="AF20" s="24"/>
      <c r="AG20">
        <f t="shared" si="2"/>
        <v>21.3352765076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14.406010999999999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0.20089449239999996</v>
      </c>
      <c r="AD21">
        <f t="shared" si="1"/>
        <v>23.715116507599998</v>
      </c>
      <c r="AE21">
        <v>0</v>
      </c>
      <c r="AF21" s="24"/>
      <c r="AG21">
        <f t="shared" si="2"/>
        <v>23.715116507599998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7.78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0.1863624924</v>
      </c>
      <c r="AD22">
        <f t="shared" si="1"/>
        <v>21.9996485076</v>
      </c>
      <c r="AE22">
        <v>0</v>
      </c>
      <c r="AF22" s="24"/>
      <c r="AG22">
        <f t="shared" si="2"/>
        <v>21.9996485076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14.406010999999999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0.20089449239999996</v>
      </c>
      <c r="AD23">
        <f t="shared" si="1"/>
        <v>23.715116507599998</v>
      </c>
      <c r="AE23">
        <v>0</v>
      </c>
      <c r="AF23" s="24"/>
      <c r="AG23">
        <f t="shared" si="2"/>
        <v>23.715116507599998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14.406010999999999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0.20089449239999996</v>
      </c>
      <c r="AD24">
        <f t="shared" si="1"/>
        <v>23.715116507599998</v>
      </c>
      <c r="AE24">
        <v>0</v>
      </c>
      <c r="AF24" s="24"/>
      <c r="AG24">
        <f t="shared" si="2"/>
        <v>23.715116507599998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14.406010999999999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0.20047449239999998</v>
      </c>
      <c r="AD25">
        <f t="shared" si="1"/>
        <v>23.665536507599995</v>
      </c>
      <c r="AE25">
        <v>0</v>
      </c>
      <c r="AF25" s="24"/>
      <c r="AG25">
        <f t="shared" si="2"/>
        <v>23.665536507599995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2.06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14.406010999999999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0.19577049239999997</v>
      </c>
      <c r="AD26">
        <f t="shared" si="1"/>
        <v>23.110240507599997</v>
      </c>
      <c r="AE26">
        <v>0</v>
      </c>
      <c r="AF26" s="24"/>
      <c r="AG26">
        <f t="shared" si="2"/>
        <v>23.110240507599997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1.79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14.406010999999999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7.49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0.1839264924</v>
      </c>
      <c r="AD27">
        <f t="shared" si="1"/>
        <v>21.7120845076</v>
      </c>
      <c r="AE27">
        <v>0</v>
      </c>
      <c r="AF27" s="24"/>
      <c r="AG27">
        <f t="shared" si="2"/>
        <v>21.7120845076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14.406010999999999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0.20089449239999996</v>
      </c>
      <c r="AD28">
        <f t="shared" si="1"/>
        <v>23.715116507599998</v>
      </c>
      <c r="AE28">
        <v>0</v>
      </c>
      <c r="AF28" s="24"/>
      <c r="AG28">
        <f t="shared" si="2"/>
        <v>23.715116507599998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14.406010999999999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0.20089449239999996</v>
      </c>
      <c r="AD29">
        <f t="shared" si="1"/>
        <v>23.715116507599998</v>
      </c>
      <c r="AE29">
        <v>0</v>
      </c>
      <c r="AF29" s="24"/>
      <c r="AG29">
        <f t="shared" si="2"/>
        <v>23.715116507599998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14.406010999999999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7.03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0.19199049239999999</v>
      </c>
      <c r="AD30">
        <f t="shared" si="1"/>
        <v>22.664020507600004</v>
      </c>
      <c r="AE30">
        <v>0</v>
      </c>
      <c r="AF30" s="24"/>
      <c r="AG30">
        <f t="shared" si="2"/>
        <v>22.664020507600004</v>
      </c>
      <c r="AI30" s="34">
        <f>PXIL!M30</f>
        <v>0</v>
      </c>
      <c r="AJ30" s="34">
        <f>PXIL!S30</f>
        <v>0</v>
      </c>
      <c r="AK30" s="34">
        <f>RTM_IEX!M30</f>
        <v>1.42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14.406010999999999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0.17712249239999997</v>
      </c>
      <c r="AD31">
        <f t="shared" si="1"/>
        <v>20.9088885076</v>
      </c>
      <c r="AE31">
        <v>0</v>
      </c>
      <c r="AF31" s="24"/>
      <c r="AG31">
        <f t="shared" si="2"/>
        <v>20.9088885076</v>
      </c>
      <c r="AI31" s="34">
        <f>PXIL!M31</f>
        <v>0</v>
      </c>
      <c r="AJ31" s="34">
        <f>PXIL!S31</f>
        <v>0</v>
      </c>
      <c r="AK31" s="34">
        <f>RTM_IEX!M31</f>
        <v>1.72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14.406010999999999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2.57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0.15603849240000001</v>
      </c>
      <c r="AD32">
        <f t="shared" si="1"/>
        <v>18.419972507600001</v>
      </c>
      <c r="AE32">
        <v>0</v>
      </c>
      <c r="AF32" s="24"/>
      <c r="AG32">
        <f t="shared" si="2"/>
        <v>18.419972507600001</v>
      </c>
      <c r="AI32" s="34">
        <f>PXIL!M32</f>
        <v>0</v>
      </c>
      <c r="AJ32" s="34">
        <f>PXIL!S32</f>
        <v>0</v>
      </c>
      <c r="AK32" s="34">
        <f>RTM_IEX!M32</f>
        <v>1.6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14.406010999999999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2.0099999999999998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0.14511849239999997</v>
      </c>
      <c r="AD33">
        <f t="shared" si="1"/>
        <v>17.130892507599995</v>
      </c>
      <c r="AE33">
        <v>0</v>
      </c>
      <c r="AF33" s="24"/>
      <c r="AG33">
        <f t="shared" si="2"/>
        <v>17.130892507599995</v>
      </c>
      <c r="AI33" s="34">
        <f>PXIL!M33</f>
        <v>0</v>
      </c>
      <c r="AJ33" s="34">
        <f>PXIL!S33</f>
        <v>0</v>
      </c>
      <c r="AK33" s="34">
        <f>RTM_IEX!M33</f>
        <v>0.86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14.406010999999999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0.13193049239999999</v>
      </c>
      <c r="AD34">
        <f t="shared" si="1"/>
        <v>15.5740805076</v>
      </c>
      <c r="AE34">
        <v>0</v>
      </c>
      <c r="AF34" s="24"/>
      <c r="AG34">
        <f t="shared" si="2"/>
        <v>15.5740805076</v>
      </c>
      <c r="AI34" s="34">
        <f>PXIL!M34</f>
        <v>0</v>
      </c>
      <c r="AJ34" s="34">
        <f>PXIL!S34</f>
        <v>0</v>
      </c>
      <c r="AK34" s="34">
        <f>RTM_IEX!M34</f>
        <v>0.92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14.406010999999999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0.14755449240000001</v>
      </c>
      <c r="AD35">
        <f t="shared" si="1"/>
        <v>17.418456507599998</v>
      </c>
      <c r="AE35">
        <v>0</v>
      </c>
      <c r="AF35" s="24"/>
      <c r="AG35">
        <f t="shared" si="2"/>
        <v>17.418456507599998</v>
      </c>
      <c r="AI35" s="34">
        <f>PXIL!M35</f>
        <v>0</v>
      </c>
      <c r="AJ35" s="34">
        <f>PXIL!S35</f>
        <v>0</v>
      </c>
      <c r="AK35" s="34">
        <f>RTM_IEX!M35</f>
        <v>0.56000000000000005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14.406010999999999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2.71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0.14931849239999997</v>
      </c>
      <c r="AD36">
        <f t="shared" si="1"/>
        <v>17.626692507600001</v>
      </c>
      <c r="AE36">
        <v>0</v>
      </c>
      <c r="AF36" s="24"/>
      <c r="AG36">
        <f t="shared" si="2"/>
        <v>17.626692507600001</v>
      </c>
      <c r="AI36" s="34">
        <f>PXIL!M36</f>
        <v>0</v>
      </c>
      <c r="AJ36" s="34">
        <f>PXIL!S36</f>
        <v>0</v>
      </c>
      <c r="AK36" s="34">
        <f>RTM_IEX!M36</f>
        <v>0.66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14.406010999999999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0.14713449239999998</v>
      </c>
      <c r="AD37">
        <f t="shared" si="1"/>
        <v>17.3688765076</v>
      </c>
      <c r="AE37">
        <v>0</v>
      </c>
      <c r="AF37" s="24"/>
      <c r="AG37">
        <f t="shared" si="2"/>
        <v>17.3688765076</v>
      </c>
      <c r="AI37" s="34">
        <f>PXIL!M37</f>
        <v>0</v>
      </c>
      <c r="AJ37" s="34">
        <f>PXIL!S37</f>
        <v>0</v>
      </c>
      <c r="AK37" s="34">
        <f>RTM_IEX!M37</f>
        <v>0.61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14.406010999999999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2.68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0.14881449239999997</v>
      </c>
      <c r="AD38">
        <f t="shared" si="1"/>
        <v>17.567196507599999</v>
      </c>
      <c r="AE38">
        <v>0</v>
      </c>
      <c r="AF38" s="24"/>
      <c r="AG38">
        <f t="shared" si="2"/>
        <v>17.567196507599999</v>
      </c>
      <c r="AI38" s="34">
        <f>PXIL!M38</f>
        <v>0</v>
      </c>
      <c r="AJ38" s="34">
        <f>PXIL!S38</f>
        <v>0</v>
      </c>
      <c r="AK38" s="34">
        <f>RTM_IEX!M38</f>
        <v>0.63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14.406010999999999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2.87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0.14814249239999999</v>
      </c>
      <c r="AD39">
        <f t="shared" si="1"/>
        <v>17.487868507599998</v>
      </c>
      <c r="AE39">
        <v>0</v>
      </c>
      <c r="AF39" s="24"/>
      <c r="AG39">
        <f t="shared" si="2"/>
        <v>17.487868507599998</v>
      </c>
      <c r="AI39" s="34">
        <f>PXIL!M39</f>
        <v>0</v>
      </c>
      <c r="AJ39" s="34">
        <f>PXIL!S39</f>
        <v>0</v>
      </c>
      <c r="AK39" s="34">
        <f>RTM_IEX!M39</f>
        <v>0.36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14.406010999999999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0.12546249239999999</v>
      </c>
      <c r="AD40">
        <f t="shared" si="1"/>
        <v>14.810548507599998</v>
      </c>
      <c r="AE40">
        <v>0</v>
      </c>
      <c r="AF40" s="24"/>
      <c r="AG40">
        <f t="shared" si="2"/>
        <v>14.810548507599998</v>
      </c>
      <c r="AI40" s="34">
        <f>PXIL!M40</f>
        <v>0</v>
      </c>
      <c r="AJ40" s="34">
        <f>PXIL!S40</f>
        <v>0</v>
      </c>
      <c r="AK40" s="34">
        <f>RTM_IEX!M40</f>
        <v>0.53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14.406010999999999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0.12823449239999998</v>
      </c>
      <c r="AD41">
        <f t="shared" si="1"/>
        <v>15.137776507599998</v>
      </c>
      <c r="AE41">
        <v>0</v>
      </c>
      <c r="AF41" s="24"/>
      <c r="AG41">
        <f t="shared" si="2"/>
        <v>15.137776507599998</v>
      </c>
      <c r="AI41" s="34">
        <f>PXIL!M41</f>
        <v>0</v>
      </c>
      <c r="AJ41" s="34">
        <f>PXIL!S41</f>
        <v>0</v>
      </c>
      <c r="AK41" s="34">
        <f>RTM_IEX!M41</f>
        <v>0.86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14.406010999999999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0.1271424924</v>
      </c>
      <c r="AD42">
        <f t="shared" si="1"/>
        <v>15.008868507599999</v>
      </c>
      <c r="AE42">
        <v>0</v>
      </c>
      <c r="AF42" s="24"/>
      <c r="AG42">
        <f t="shared" si="2"/>
        <v>15.008868507599999</v>
      </c>
      <c r="AI42" s="34">
        <f>PXIL!M42</f>
        <v>0</v>
      </c>
      <c r="AJ42" s="34">
        <f>PXIL!S42</f>
        <v>0</v>
      </c>
      <c r="AK42" s="34">
        <f>RTM_IEX!M42</f>
        <v>0.73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14.406010999999999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0.13184649239999999</v>
      </c>
      <c r="AD43">
        <f t="shared" si="1"/>
        <v>15.564164507599999</v>
      </c>
      <c r="AE43">
        <v>0</v>
      </c>
      <c r="AF43" s="24"/>
      <c r="AG43">
        <f t="shared" si="2"/>
        <v>15.564164507599999</v>
      </c>
      <c r="AI43" s="34">
        <f>PXIL!M43</f>
        <v>0</v>
      </c>
      <c r="AJ43" s="34">
        <f>PXIL!S43</f>
        <v>0</v>
      </c>
      <c r="AK43" s="34">
        <f>RTM_IEX!M43</f>
        <v>1.29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14.406010999999999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0.13831449239999999</v>
      </c>
      <c r="AD44">
        <f t="shared" si="1"/>
        <v>16.327696507599999</v>
      </c>
      <c r="AE44">
        <v>0</v>
      </c>
      <c r="AF44" s="24"/>
      <c r="AG44">
        <f t="shared" si="2"/>
        <v>16.327696507599999</v>
      </c>
      <c r="AI44" s="34">
        <f>PXIL!M44</f>
        <v>0</v>
      </c>
      <c r="AJ44" s="34">
        <f>PXIL!S44</f>
        <v>0</v>
      </c>
      <c r="AK44" s="34">
        <f>RTM_IEX!M44</f>
        <v>2.06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14.406010999999999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5.86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0.17023449239999999</v>
      </c>
      <c r="AD45">
        <f t="shared" si="1"/>
        <v>20.0957765076</v>
      </c>
      <c r="AE45">
        <v>0</v>
      </c>
      <c r="AF45" s="24"/>
      <c r="AG45">
        <f t="shared" si="2"/>
        <v>20.0957765076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14.406010999999999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6.91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0.17905449239999999</v>
      </c>
      <c r="AD46">
        <f t="shared" si="1"/>
        <v>21.136956507600001</v>
      </c>
      <c r="AE46">
        <v>0</v>
      </c>
      <c r="AF46" s="24"/>
      <c r="AG46">
        <f t="shared" si="2"/>
        <v>21.136956507600001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5.28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0.17283849240000002</v>
      </c>
      <c r="AD47">
        <f t="shared" si="1"/>
        <v>20.403172507600001</v>
      </c>
      <c r="AE47">
        <v>0</v>
      </c>
      <c r="AF47" s="24"/>
      <c r="AG47">
        <f t="shared" si="2"/>
        <v>20.403172507600001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0.89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14.406010999999999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3.65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0.16082649239999997</v>
      </c>
      <c r="AD48">
        <f t="shared" si="1"/>
        <v>18.9851845076</v>
      </c>
      <c r="AE48">
        <v>0</v>
      </c>
      <c r="AF48" s="24"/>
      <c r="AG48">
        <f t="shared" si="2"/>
        <v>18.9851845076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1.0900000000000001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14.406010999999999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3.46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0.16511049239999998</v>
      </c>
      <c r="AD49">
        <f t="shared" si="1"/>
        <v>19.490900507599999</v>
      </c>
      <c r="AE49">
        <v>0</v>
      </c>
      <c r="AF49" s="24"/>
      <c r="AG49">
        <f t="shared" si="2"/>
        <v>19.490900507599999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1.79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14.406010999999999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3.27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0.1643544924</v>
      </c>
      <c r="AD50">
        <f t="shared" si="1"/>
        <v>19.401656507599998</v>
      </c>
      <c r="AE50">
        <v>0</v>
      </c>
      <c r="AF50" s="24"/>
      <c r="AG50">
        <f t="shared" si="2"/>
        <v>19.401656507599998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1.89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14.406010999999999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3.27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0.18468249239999998</v>
      </c>
      <c r="AD51">
        <f t="shared" si="1"/>
        <v>21.801328507599997</v>
      </c>
      <c r="AE51">
        <v>0</v>
      </c>
      <c r="AF51" s="24"/>
      <c r="AG51">
        <f t="shared" si="2"/>
        <v>21.801328507599997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4.3099999999999996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14.406010999999999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2.59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0.18325449239999997</v>
      </c>
      <c r="AD52">
        <f t="shared" si="1"/>
        <v>21.6327565076</v>
      </c>
      <c r="AE52">
        <v>0</v>
      </c>
      <c r="AF52" s="24"/>
      <c r="AG52">
        <f t="shared" si="2"/>
        <v>21.6327565076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4.82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14.406010999999999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1.73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0.18846249239999999</v>
      </c>
      <c r="AD53">
        <f t="shared" si="1"/>
        <v>22.247548507600001</v>
      </c>
      <c r="AE53">
        <v>0</v>
      </c>
      <c r="AF53" s="24"/>
      <c r="AG53">
        <f t="shared" si="2"/>
        <v>22.247548507600001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14.406010999999999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2.59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0.20081049239999998</v>
      </c>
      <c r="AD54">
        <f t="shared" si="1"/>
        <v>23.705200507600001</v>
      </c>
      <c r="AE54">
        <v>0</v>
      </c>
      <c r="AF54" s="24"/>
      <c r="AG54">
        <f t="shared" si="2"/>
        <v>23.705200507600001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6.91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14.406010999999999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2.69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0.20072649240000001</v>
      </c>
      <c r="AD55">
        <f t="shared" si="1"/>
        <v>23.6952845076</v>
      </c>
      <c r="AE55">
        <v>0</v>
      </c>
      <c r="AF55" s="24"/>
      <c r="AG55">
        <f t="shared" si="2"/>
        <v>23.6952845076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14.406010999999999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2.02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0.20047449239999998</v>
      </c>
      <c r="AD56">
        <f t="shared" si="1"/>
        <v>23.665536507599999</v>
      </c>
      <c r="AE56">
        <v>0</v>
      </c>
      <c r="AF56" s="24"/>
      <c r="AG56">
        <f t="shared" si="2"/>
        <v>23.665536507599999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7.44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14.406010999999999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0.20055849239999998</v>
      </c>
      <c r="AD57">
        <f t="shared" si="1"/>
        <v>23.675452507599999</v>
      </c>
      <c r="AE57">
        <v>0</v>
      </c>
      <c r="AF57" s="24"/>
      <c r="AG57">
        <f t="shared" si="2"/>
        <v>23.675452507599999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14.406010999999999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2.79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0.20055849239999998</v>
      </c>
      <c r="AD58">
        <f t="shared" si="1"/>
        <v>23.675452507599999</v>
      </c>
      <c r="AE58">
        <v>0</v>
      </c>
      <c r="AF58" s="24"/>
      <c r="AG58">
        <f t="shared" si="2"/>
        <v>23.675452507599999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6.68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14.406010999999999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3.75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0.20022249239999998</v>
      </c>
      <c r="AD59">
        <f t="shared" si="1"/>
        <v>23.635788507600001</v>
      </c>
      <c r="AE59">
        <v>0</v>
      </c>
      <c r="AF59" s="24"/>
      <c r="AG59">
        <f t="shared" si="2"/>
        <v>23.635788507600001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5.68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14.406010999999999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4.99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0.20013849240000001</v>
      </c>
      <c r="AD60">
        <f t="shared" si="1"/>
        <v>23.6258725076</v>
      </c>
      <c r="AE60">
        <v>0</v>
      </c>
      <c r="AF60" s="24"/>
      <c r="AG60">
        <f t="shared" si="2"/>
        <v>23.6258725076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4.43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14.406010999999999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6.43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0.20022249239999998</v>
      </c>
      <c r="AD61">
        <f t="shared" si="1"/>
        <v>23.635788507600001</v>
      </c>
      <c r="AE61">
        <v>0</v>
      </c>
      <c r="AF61" s="24"/>
      <c r="AG61">
        <f t="shared" si="2"/>
        <v>23.635788507600001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14.406010999999999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8.26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0.20089449239999999</v>
      </c>
      <c r="AD62">
        <f t="shared" si="1"/>
        <v>23.715116507599998</v>
      </c>
      <c r="AE62">
        <v>0</v>
      </c>
      <c r="AF62" s="24"/>
      <c r="AG62">
        <f t="shared" si="2"/>
        <v>23.715116507599998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1.25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14.406010999999999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0.20089449239999996</v>
      </c>
      <c r="AD63">
        <f t="shared" si="1"/>
        <v>23.715116507599998</v>
      </c>
      <c r="AE63">
        <v>0</v>
      </c>
      <c r="AF63" s="24"/>
      <c r="AG63">
        <f t="shared" si="2"/>
        <v>23.715116507599998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14.406010999999999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0.20089449239999996</v>
      </c>
      <c r="AD64">
        <f t="shared" si="1"/>
        <v>23.715116507599998</v>
      </c>
      <c r="AE64">
        <v>0</v>
      </c>
      <c r="AF64" s="24"/>
      <c r="AG64">
        <f t="shared" si="2"/>
        <v>23.715116507599998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14.406010999999999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0.20089449239999996</v>
      </c>
      <c r="AD65">
        <f t="shared" si="1"/>
        <v>23.715116507599998</v>
      </c>
      <c r="AE65">
        <v>0</v>
      </c>
      <c r="AF65" s="24"/>
      <c r="AG65">
        <f t="shared" si="2"/>
        <v>23.715116507599998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14.406010999999999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0.20089449239999999</v>
      </c>
      <c r="AD66">
        <f t="shared" si="1"/>
        <v>23.715116507599998</v>
      </c>
      <c r="AE66">
        <v>0</v>
      </c>
      <c r="AF66" s="24"/>
      <c r="AG66">
        <f t="shared" si="2"/>
        <v>23.715116507599998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14.406010999999999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0.20089449239999999</v>
      </c>
      <c r="AD67">
        <f t="shared" si="1"/>
        <v>23.715116507599998</v>
      </c>
      <c r="AE67">
        <v>0</v>
      </c>
      <c r="AF67" s="24"/>
      <c r="AG67">
        <f t="shared" si="2"/>
        <v>23.715116507599998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14.406010999999999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0.20089449239999999</v>
      </c>
      <c r="AD68">
        <f t="shared" ref="AD68:AD98" si="4">SUM(B68:AB68,AI68:AT68)-AC68</f>
        <v>23.715116507599998</v>
      </c>
      <c r="AE68">
        <v>0</v>
      </c>
      <c r="AF68" s="24"/>
      <c r="AG68">
        <f t="shared" ref="AG68:AG98" si="5">SUM(AD68:AF68)</f>
        <v>23.715116507599998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14.406010999999999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0.20089449239999999</v>
      </c>
      <c r="AD69">
        <f t="shared" si="4"/>
        <v>23.715116507599998</v>
      </c>
      <c r="AE69">
        <v>0</v>
      </c>
      <c r="AF69" s="24"/>
      <c r="AG69">
        <f t="shared" si="5"/>
        <v>23.715116507599998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14.406010999999999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1.1200000000000001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0.16670649240000002</v>
      </c>
      <c r="AD70">
        <f t="shared" si="4"/>
        <v>19.679304507600001</v>
      </c>
      <c r="AE70">
        <v>0</v>
      </c>
      <c r="AF70" s="24"/>
      <c r="AG70">
        <f t="shared" si="5"/>
        <v>19.679304507600001</v>
      </c>
      <c r="AI70" s="34">
        <f>PXIL!M70</f>
        <v>0</v>
      </c>
      <c r="AJ70" s="34">
        <f>PXIL!S70</f>
        <v>0</v>
      </c>
      <c r="AK70" s="34">
        <f>RTM_IEX!M70</f>
        <v>0.36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14.406010999999999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0.11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0.13806249239999999</v>
      </c>
      <c r="AD71">
        <f t="shared" si="4"/>
        <v>16.297948507599997</v>
      </c>
      <c r="AE71">
        <v>0</v>
      </c>
      <c r="AF71" s="24"/>
      <c r="AG71">
        <f t="shared" si="5"/>
        <v>16.297948507599997</v>
      </c>
      <c r="AI71" s="34">
        <f>PXIL!M71</f>
        <v>0</v>
      </c>
      <c r="AJ71" s="34">
        <f>PXIL!S71</f>
        <v>0</v>
      </c>
      <c r="AK71" s="34">
        <f>RTM_IEX!M71</f>
        <v>0.28000000000000003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14.406010999999999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0.01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0.1328544924</v>
      </c>
      <c r="AD72">
        <f t="shared" si="4"/>
        <v>15.6831565076</v>
      </c>
      <c r="AE72">
        <v>0</v>
      </c>
      <c r="AF72" s="24"/>
      <c r="AG72">
        <f t="shared" si="5"/>
        <v>15.6831565076</v>
      </c>
      <c r="AI72" s="34">
        <f>PXIL!M72</f>
        <v>0</v>
      </c>
      <c r="AJ72" s="34">
        <f>PXIL!S72</f>
        <v>0</v>
      </c>
      <c r="AK72" s="34">
        <f>RTM_IEX!M72</f>
        <v>0.17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1.23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14.406010999999999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0.13142649239999998</v>
      </c>
      <c r="AD73">
        <f t="shared" si="4"/>
        <v>15.5145845076</v>
      </c>
      <c r="AE73">
        <v>0</v>
      </c>
      <c r="AF73" s="24"/>
      <c r="AG73">
        <f t="shared" si="5"/>
        <v>15.5145845076</v>
      </c>
      <c r="AI73" s="34">
        <f>PXIL!M73</f>
        <v>0</v>
      </c>
      <c r="AJ73" s="34">
        <f>PXIL!S73</f>
        <v>0</v>
      </c>
      <c r="AK73" s="34">
        <f>RTM_IEX!M73</f>
        <v>0.21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1.03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14.406010999999999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0.1334424924</v>
      </c>
      <c r="AD74">
        <f t="shared" si="4"/>
        <v>15.752568507599999</v>
      </c>
      <c r="AE74">
        <v>0</v>
      </c>
      <c r="AF74" s="24"/>
      <c r="AG74">
        <f t="shared" si="5"/>
        <v>15.752568507599999</v>
      </c>
      <c r="AI74" s="34">
        <f>PXIL!M74</f>
        <v>0</v>
      </c>
      <c r="AJ74" s="34">
        <f>PXIL!S74</f>
        <v>0</v>
      </c>
      <c r="AK74" s="34">
        <f>RTM_IEX!M74</f>
        <v>0.24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1.1599999999999999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14.406010999999999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1.27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0.14369049239999998</v>
      </c>
      <c r="AD75">
        <f t="shared" si="4"/>
        <v>16.962320507599998</v>
      </c>
      <c r="AE75">
        <v>0</v>
      </c>
      <c r="AF75" s="24"/>
      <c r="AG75">
        <f t="shared" si="5"/>
        <v>16.962320507599998</v>
      </c>
      <c r="AI75" s="34">
        <f>PXIL!M75</f>
        <v>0</v>
      </c>
      <c r="AJ75" s="34">
        <f>PXIL!S75</f>
        <v>0</v>
      </c>
      <c r="AK75" s="34">
        <f>RTM_IEX!M75</f>
        <v>0.45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0.98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14.406010999999999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0.14797449239999996</v>
      </c>
      <c r="AD76">
        <f t="shared" si="4"/>
        <v>17.468036507600001</v>
      </c>
      <c r="AE76">
        <v>0</v>
      </c>
      <c r="AF76" s="24"/>
      <c r="AG76">
        <f t="shared" si="5"/>
        <v>17.468036507600001</v>
      </c>
      <c r="AI76" s="34">
        <f>PXIL!M76</f>
        <v>0</v>
      </c>
      <c r="AJ76" s="34">
        <f>PXIL!S76</f>
        <v>0</v>
      </c>
      <c r="AK76" s="34">
        <f>RTM_IEX!M76</f>
        <v>0.55000000000000004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1.1399999999999999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14.406010999999999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0.15553449239999997</v>
      </c>
      <c r="AD77">
        <f t="shared" si="4"/>
        <v>18.360476507599998</v>
      </c>
      <c r="AE77">
        <v>0</v>
      </c>
      <c r="AF77" s="24"/>
      <c r="AG77">
        <f t="shared" si="5"/>
        <v>18.360476507599998</v>
      </c>
      <c r="AI77" s="34">
        <f>PXIL!M77</f>
        <v>0</v>
      </c>
      <c r="AJ77" s="34">
        <f>PXIL!S77</f>
        <v>0</v>
      </c>
      <c r="AK77" s="34">
        <f>RTM_IEX!M77</f>
        <v>0.86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1.23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14.406010999999999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0.16065849239999999</v>
      </c>
      <c r="AD78">
        <f t="shared" si="4"/>
        <v>18.965352507600002</v>
      </c>
      <c r="AE78">
        <v>0</v>
      </c>
      <c r="AF78" s="24"/>
      <c r="AG78">
        <f t="shared" si="5"/>
        <v>18.965352507600002</v>
      </c>
      <c r="AI78" s="34">
        <f>PXIL!M78</f>
        <v>0</v>
      </c>
      <c r="AJ78" s="34">
        <f>PXIL!S78</f>
        <v>0</v>
      </c>
      <c r="AK78" s="34">
        <f>RTM_IEX!M78</f>
        <v>1.1200000000000001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1.26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14.406010999999999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0.1390704924</v>
      </c>
      <c r="AD79">
        <f t="shared" si="4"/>
        <v>16.4169405076</v>
      </c>
      <c r="AE79">
        <v>0</v>
      </c>
      <c r="AF79" s="24"/>
      <c r="AG79">
        <f t="shared" si="5"/>
        <v>16.4169405076</v>
      </c>
      <c r="AI79" s="34">
        <f>PXIL!M79</f>
        <v>0</v>
      </c>
      <c r="AJ79" s="34">
        <f>PXIL!S79</f>
        <v>0</v>
      </c>
      <c r="AK79" s="34">
        <f>RTM_IEX!M79</f>
        <v>2.15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14.406010999999999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0.13739049239999998</v>
      </c>
      <c r="AD80">
        <f t="shared" si="4"/>
        <v>16.218620507599997</v>
      </c>
      <c r="AE80">
        <v>0</v>
      </c>
      <c r="AF80" s="24"/>
      <c r="AG80">
        <f t="shared" si="5"/>
        <v>16.218620507599997</v>
      </c>
      <c r="AI80" s="34">
        <f>PXIL!M80</f>
        <v>0</v>
      </c>
      <c r="AJ80" s="34">
        <f>PXIL!S80</f>
        <v>0</v>
      </c>
      <c r="AK80" s="34">
        <f>RTM_IEX!M80</f>
        <v>1.95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14.406010999999999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2.73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0.16385049239999999</v>
      </c>
      <c r="AD81">
        <f t="shared" si="4"/>
        <v>19.342160507599999</v>
      </c>
      <c r="AE81">
        <v>0</v>
      </c>
      <c r="AF81" s="24"/>
      <c r="AG81">
        <f t="shared" si="5"/>
        <v>19.342160507599999</v>
      </c>
      <c r="AI81" s="34">
        <f>PXIL!M81</f>
        <v>0</v>
      </c>
      <c r="AJ81" s="34">
        <f>PXIL!S81</f>
        <v>0</v>
      </c>
      <c r="AK81" s="34">
        <f>RTM_IEX!M81</f>
        <v>2.37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14.406010999999999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0.20089449239999996</v>
      </c>
      <c r="AD82">
        <f t="shared" si="4"/>
        <v>23.715116507599998</v>
      </c>
      <c r="AE82">
        <v>0</v>
      </c>
      <c r="AF82" s="24"/>
      <c r="AG82">
        <f t="shared" si="5"/>
        <v>23.715116507599998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14.406010999999999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0.20089449239999996</v>
      </c>
      <c r="AD83">
        <f t="shared" si="4"/>
        <v>23.715116507599998</v>
      </c>
      <c r="AE83">
        <v>0</v>
      </c>
      <c r="AF83" s="24"/>
      <c r="AG83">
        <f t="shared" si="5"/>
        <v>23.715116507599998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14.406010999999999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0.20089449239999996</v>
      </c>
      <c r="AD84">
        <f t="shared" si="4"/>
        <v>23.715116507599998</v>
      </c>
      <c r="AE84">
        <v>0</v>
      </c>
      <c r="AF84" s="24"/>
      <c r="AG84">
        <f t="shared" si="5"/>
        <v>23.715116507599998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14.406010999999999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7.88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0.20072649239999998</v>
      </c>
      <c r="AD85">
        <f t="shared" si="4"/>
        <v>23.695284507599997</v>
      </c>
      <c r="AE85">
        <v>0</v>
      </c>
      <c r="AF85" s="24"/>
      <c r="AG85">
        <f t="shared" si="5"/>
        <v>23.695284507599997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1.61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14.406010999999999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0.20055849239999995</v>
      </c>
      <c r="AD86">
        <f t="shared" si="4"/>
        <v>23.675452507599999</v>
      </c>
      <c r="AE86">
        <v>0</v>
      </c>
      <c r="AF86" s="24"/>
      <c r="AG86">
        <f t="shared" si="5"/>
        <v>23.675452507599999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2.46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14.406010999999999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7.68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0.20072649239999998</v>
      </c>
      <c r="AD87">
        <f t="shared" si="4"/>
        <v>23.695284507599997</v>
      </c>
      <c r="AE87">
        <v>0</v>
      </c>
      <c r="AF87" s="24"/>
      <c r="AG87">
        <f t="shared" si="5"/>
        <v>23.695284507599997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1.81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14.406010999999999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0.20089449239999996</v>
      </c>
      <c r="AD88">
        <f t="shared" si="4"/>
        <v>23.715116507599998</v>
      </c>
      <c r="AE88">
        <v>0</v>
      </c>
      <c r="AF88" s="24"/>
      <c r="AG88">
        <f t="shared" si="5"/>
        <v>23.715116507599998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14.406010999999999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0.20089449239999996</v>
      </c>
      <c r="AD89">
        <f t="shared" si="4"/>
        <v>23.715116507599998</v>
      </c>
      <c r="AE89">
        <v>0</v>
      </c>
      <c r="AF89" s="24"/>
      <c r="AG89">
        <f t="shared" si="5"/>
        <v>23.715116507599998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14.406010999999999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0.20089449239999996</v>
      </c>
      <c r="AD90">
        <f t="shared" si="4"/>
        <v>23.715116507599998</v>
      </c>
      <c r="AE90">
        <v>0</v>
      </c>
      <c r="AF90" s="24"/>
      <c r="AG90">
        <f t="shared" si="5"/>
        <v>23.715116507599998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14.406010999999999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0.17342649239999999</v>
      </c>
      <c r="AD91">
        <f t="shared" si="4"/>
        <v>20.472584507600001</v>
      </c>
      <c r="AE91">
        <v>0</v>
      </c>
      <c r="AF91" s="24"/>
      <c r="AG91">
        <f t="shared" si="5"/>
        <v>20.472584507600001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14.406010999999999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8.07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0.18879849239999999</v>
      </c>
      <c r="AD92">
        <f t="shared" si="4"/>
        <v>22.2872125076</v>
      </c>
      <c r="AE92">
        <v>0</v>
      </c>
      <c r="AF92" s="24"/>
      <c r="AG92">
        <f t="shared" si="5"/>
        <v>22.2872125076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14.406010999999999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8.5500000000000007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0.1928304924</v>
      </c>
      <c r="AD93">
        <f t="shared" si="4"/>
        <v>22.763180507600001</v>
      </c>
      <c r="AE93">
        <v>0</v>
      </c>
      <c r="AF93" s="24"/>
      <c r="AG93">
        <f t="shared" si="5"/>
        <v>22.763180507600001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14.406010999999999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9.51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0.20089449239999996</v>
      </c>
      <c r="AD94">
        <f t="shared" si="4"/>
        <v>23.715116507599998</v>
      </c>
      <c r="AE94">
        <v>0</v>
      </c>
      <c r="AF94" s="24"/>
      <c r="AG94">
        <f t="shared" si="5"/>
        <v>23.715116507599998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14.406010999999999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0.20089449239999996</v>
      </c>
      <c r="AD95">
        <f t="shared" si="4"/>
        <v>23.715116507599998</v>
      </c>
      <c r="AE95">
        <v>0</v>
      </c>
      <c r="AF95" s="24"/>
      <c r="AG95">
        <f t="shared" si="5"/>
        <v>23.715116507599998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14.406010999999999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0.20089449239999996</v>
      </c>
      <c r="AD96">
        <f t="shared" si="4"/>
        <v>23.715116507599998</v>
      </c>
      <c r="AE96">
        <v>0</v>
      </c>
      <c r="AF96" s="24"/>
      <c r="AG96">
        <f t="shared" si="5"/>
        <v>23.715116507599998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14.406010999999999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8.4499999999999993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0.19199049239999999</v>
      </c>
      <c r="AD97">
        <f t="shared" si="4"/>
        <v>22.6640205076</v>
      </c>
      <c r="AE97">
        <v>0</v>
      </c>
      <c r="AF97" s="24"/>
      <c r="AG97">
        <f t="shared" si="5"/>
        <v>22.6640205076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14.406010999999999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4.42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0.1581384924</v>
      </c>
      <c r="AD98">
        <f t="shared" si="4"/>
        <v>18.667872507600002</v>
      </c>
      <c r="AE98">
        <v>0</v>
      </c>
      <c r="AF98" s="24"/>
      <c r="AG98">
        <f t="shared" si="5"/>
        <v>18.667872507600002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0.34214951825000045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0.10611999999999998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4.0957309532999985E-3</v>
      </c>
      <c r="AD99">
        <f t="shared" si="6"/>
        <v>0.48349128729669999</v>
      </c>
      <c r="AE99">
        <f t="shared" ref="AE99:AT99" si="8">SUM(AE3:AE98)/4000</f>
        <v>0</v>
      </c>
      <c r="AG99">
        <f t="shared" si="8"/>
        <v>0.48349128729669999</v>
      </c>
      <c r="AI99">
        <f t="shared" si="8"/>
        <v>0</v>
      </c>
      <c r="AJ99">
        <f t="shared" si="8"/>
        <v>0</v>
      </c>
      <c r="AK99">
        <f t="shared" si="8"/>
        <v>6.3800000000000003E-3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3.2937500000000008E-2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250</v>
      </c>
      <c r="C3" s="16">
        <f>'[1]22'!C5</f>
        <v>15</v>
      </c>
      <c r="D3" s="16">
        <f>'[1]22'!D5</f>
        <v>75</v>
      </c>
      <c r="E3" s="16">
        <f>'[1]22'!E5</f>
        <v>0</v>
      </c>
      <c r="F3" s="15">
        <f>SUM(B3:E3)</f>
        <v>340</v>
      </c>
      <c r="G3" s="15">
        <f>'[1]22'!H5</f>
        <v>0</v>
      </c>
      <c r="H3" s="16">
        <f>'[1]22'!I5</f>
        <v>15</v>
      </c>
      <c r="I3" s="16">
        <f>'[1]22'!J5</f>
        <v>0</v>
      </c>
      <c r="J3" s="16">
        <f>'[1]22'!K5</f>
        <v>0</v>
      </c>
      <c r="K3" s="15">
        <f>SUM(G3:J3)</f>
        <v>15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15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</v>
      </c>
    </row>
    <row r="4" spans="1:18">
      <c r="A4" s="8" t="s">
        <v>46</v>
      </c>
      <c r="B4" s="15">
        <f>'[1]22'!B6</f>
        <v>205</v>
      </c>
      <c r="C4" s="16">
        <f>'[1]22'!C6</f>
        <v>88</v>
      </c>
      <c r="D4" s="16">
        <f>'[1]22'!D6</f>
        <v>75</v>
      </c>
      <c r="E4" s="16">
        <f>'[1]22'!E6</f>
        <v>0</v>
      </c>
      <c r="F4" s="15">
        <f>SUM(B4:E4)</f>
        <v>368</v>
      </c>
      <c r="G4" s="15">
        <f>'[1]22'!H6</f>
        <v>0</v>
      </c>
      <c r="H4" s="16">
        <f>'[1]22'!I6</f>
        <v>60</v>
      </c>
      <c r="I4" s="16">
        <f>'[1]22'!J6</f>
        <v>0</v>
      </c>
      <c r="J4" s="16">
        <f>'[1]22'!K6</f>
        <v>0</v>
      </c>
      <c r="K4" s="15">
        <f t="shared" ref="K4:K67" si="4">SUM(G4:J4)</f>
        <v>60</v>
      </c>
      <c r="L4" s="18">
        <f>frq!C4</f>
        <v>1</v>
      </c>
      <c r="M4" s="16">
        <f t="shared" si="0"/>
        <v>0</v>
      </c>
      <c r="N4" s="16">
        <f t="shared" si="1"/>
        <v>60</v>
      </c>
      <c r="O4" s="16">
        <f t="shared" si="2"/>
        <v>0</v>
      </c>
      <c r="P4" s="16">
        <f t="shared" si="3"/>
        <v>0</v>
      </c>
      <c r="Q4" s="17">
        <f t="shared" ref="Q4:Q67" si="5">SUM(M4:P4)</f>
        <v>60</v>
      </c>
    </row>
    <row r="5" spans="1:18">
      <c r="A5" s="8" t="s">
        <v>47</v>
      </c>
      <c r="B5" s="15">
        <f>'[1]22'!B7</f>
        <v>161</v>
      </c>
      <c r="C5" s="16">
        <f>'[1]22'!C7</f>
        <v>104</v>
      </c>
      <c r="D5" s="16">
        <f>'[1]22'!D7</f>
        <v>75</v>
      </c>
      <c r="E5" s="16">
        <f>'[1]22'!E7</f>
        <v>0</v>
      </c>
      <c r="F5" s="15">
        <f t="shared" ref="F5:F68" si="6">SUM(B5:E5)</f>
        <v>340</v>
      </c>
      <c r="G5" s="15">
        <f>'[1]22'!H7</f>
        <v>0</v>
      </c>
      <c r="H5" s="16">
        <f>'[1]22'!I7</f>
        <v>104</v>
      </c>
      <c r="I5" s="16">
        <f>'[1]22'!J7</f>
        <v>0</v>
      </c>
      <c r="J5" s="16">
        <f>'[1]22'!K7</f>
        <v>0</v>
      </c>
      <c r="K5" s="15">
        <f t="shared" si="4"/>
        <v>104</v>
      </c>
      <c r="L5" s="18">
        <f>frq!C5</f>
        <v>1</v>
      </c>
      <c r="M5" s="16">
        <f t="shared" si="0"/>
        <v>0</v>
      </c>
      <c r="N5" s="16">
        <f t="shared" si="1"/>
        <v>104</v>
      </c>
      <c r="O5" s="16">
        <f t="shared" si="2"/>
        <v>0</v>
      </c>
      <c r="P5" s="16">
        <f t="shared" si="3"/>
        <v>0</v>
      </c>
      <c r="Q5" s="17">
        <f t="shared" si="5"/>
        <v>104</v>
      </c>
      <c r="R5" s="125"/>
    </row>
    <row r="6" spans="1:18">
      <c r="A6" s="8" t="s">
        <v>48</v>
      </c>
      <c r="B6" s="15">
        <f>'[1]22'!B8</f>
        <v>161</v>
      </c>
      <c r="C6" s="16">
        <f>'[1]22'!C8</f>
        <v>104</v>
      </c>
      <c r="D6" s="16">
        <f>'[1]22'!D8</f>
        <v>75</v>
      </c>
      <c r="E6" s="16">
        <f>'[1]22'!E8</f>
        <v>0</v>
      </c>
      <c r="F6" s="15">
        <f t="shared" si="6"/>
        <v>340</v>
      </c>
      <c r="G6" s="15">
        <f>'[1]22'!H8</f>
        <v>0</v>
      </c>
      <c r="H6" s="16">
        <f>'[1]22'!I8</f>
        <v>88.23</v>
      </c>
      <c r="I6" s="16">
        <f>'[1]22'!J8</f>
        <v>0</v>
      </c>
      <c r="J6" s="16">
        <f>'[1]22'!K8</f>
        <v>0</v>
      </c>
      <c r="K6" s="15">
        <f t="shared" si="4"/>
        <v>88.23</v>
      </c>
      <c r="L6" s="18">
        <f>frq!C6</f>
        <v>1</v>
      </c>
      <c r="M6" s="16">
        <f t="shared" si="0"/>
        <v>0</v>
      </c>
      <c r="N6" s="16">
        <f t="shared" si="1"/>
        <v>88.23</v>
      </c>
      <c r="O6" s="16">
        <f t="shared" si="2"/>
        <v>0</v>
      </c>
      <c r="P6" s="16">
        <f t="shared" si="3"/>
        <v>0</v>
      </c>
      <c r="Q6" s="17">
        <f t="shared" si="5"/>
        <v>88.23</v>
      </c>
    </row>
    <row r="7" spans="1:18">
      <c r="A7" s="8" t="s">
        <v>49</v>
      </c>
      <c r="B7" s="15">
        <f>'[1]22'!B9</f>
        <v>161</v>
      </c>
      <c r="C7" s="16">
        <f>'[1]22'!C9</f>
        <v>104</v>
      </c>
      <c r="D7" s="16">
        <f>'[1]22'!D9</f>
        <v>75</v>
      </c>
      <c r="E7" s="16">
        <f>'[1]22'!E9</f>
        <v>0</v>
      </c>
      <c r="F7" s="15">
        <f t="shared" si="6"/>
        <v>340</v>
      </c>
      <c r="G7" s="15">
        <f>'[1]22'!H9</f>
        <v>0</v>
      </c>
      <c r="H7" s="16">
        <f>'[1]22'!I9</f>
        <v>88.23</v>
      </c>
      <c r="I7" s="16">
        <f>'[1]22'!J9</f>
        <v>0</v>
      </c>
      <c r="J7" s="16">
        <f>'[1]22'!K9</f>
        <v>0</v>
      </c>
      <c r="K7" s="15">
        <f t="shared" si="4"/>
        <v>88.23</v>
      </c>
      <c r="L7" s="18">
        <f>frq!C7</f>
        <v>1</v>
      </c>
      <c r="M7" s="16">
        <f t="shared" si="0"/>
        <v>0</v>
      </c>
      <c r="N7" s="16">
        <f t="shared" si="1"/>
        <v>88.23</v>
      </c>
      <c r="O7" s="16">
        <f t="shared" si="2"/>
        <v>0</v>
      </c>
      <c r="P7" s="16">
        <f t="shared" si="3"/>
        <v>0</v>
      </c>
      <c r="Q7" s="17">
        <f t="shared" si="5"/>
        <v>88.23</v>
      </c>
    </row>
    <row r="8" spans="1:18">
      <c r="A8" s="8" t="s">
        <v>50</v>
      </c>
      <c r="B8" s="15">
        <f>'[1]22'!B10</f>
        <v>161</v>
      </c>
      <c r="C8" s="16">
        <f>'[1]22'!C10</f>
        <v>104</v>
      </c>
      <c r="D8" s="16">
        <f>'[1]22'!D10</f>
        <v>75</v>
      </c>
      <c r="E8" s="16">
        <f>'[1]22'!E10</f>
        <v>0</v>
      </c>
      <c r="F8" s="15">
        <f t="shared" si="6"/>
        <v>340</v>
      </c>
      <c r="G8" s="15">
        <f>'[1]22'!H10</f>
        <v>0</v>
      </c>
      <c r="H8" s="16">
        <f>'[1]22'!I10</f>
        <v>88.23</v>
      </c>
      <c r="I8" s="16">
        <f>'[1]22'!J10</f>
        <v>0</v>
      </c>
      <c r="J8" s="16">
        <f>'[1]22'!K10</f>
        <v>0</v>
      </c>
      <c r="K8" s="15">
        <f t="shared" si="4"/>
        <v>88.23</v>
      </c>
      <c r="L8" s="18">
        <f>frq!C8</f>
        <v>1</v>
      </c>
      <c r="M8" s="16">
        <f t="shared" si="0"/>
        <v>0</v>
      </c>
      <c r="N8" s="16">
        <f t="shared" si="1"/>
        <v>88.23</v>
      </c>
      <c r="O8" s="16">
        <f t="shared" si="2"/>
        <v>0</v>
      </c>
      <c r="P8" s="16">
        <f t="shared" si="3"/>
        <v>0</v>
      </c>
      <c r="Q8" s="17">
        <f t="shared" si="5"/>
        <v>88.23</v>
      </c>
    </row>
    <row r="9" spans="1:18">
      <c r="A9" s="8" t="s">
        <v>51</v>
      </c>
      <c r="B9" s="15">
        <f>'[1]22'!B11</f>
        <v>161</v>
      </c>
      <c r="C9" s="16">
        <f>'[1]22'!C11</f>
        <v>104</v>
      </c>
      <c r="D9" s="16">
        <f>'[1]22'!D11</f>
        <v>75</v>
      </c>
      <c r="E9" s="16">
        <f>'[1]22'!E11</f>
        <v>0</v>
      </c>
      <c r="F9" s="15">
        <f t="shared" si="6"/>
        <v>340</v>
      </c>
      <c r="G9" s="15">
        <f>'[1]22'!H11</f>
        <v>0</v>
      </c>
      <c r="H9" s="16">
        <f>'[1]22'!I11</f>
        <v>88.23</v>
      </c>
      <c r="I9" s="16">
        <f>'[1]22'!J11</f>
        <v>0</v>
      </c>
      <c r="J9" s="16">
        <f>'[1]22'!K11</f>
        <v>0</v>
      </c>
      <c r="K9" s="15">
        <f t="shared" si="4"/>
        <v>88.23</v>
      </c>
      <c r="L9" s="18">
        <f>frq!C9</f>
        <v>1</v>
      </c>
      <c r="M9" s="16">
        <f t="shared" si="0"/>
        <v>0</v>
      </c>
      <c r="N9" s="16">
        <f t="shared" si="1"/>
        <v>88.23</v>
      </c>
      <c r="O9" s="16">
        <f t="shared" si="2"/>
        <v>0</v>
      </c>
      <c r="P9" s="16">
        <f t="shared" si="3"/>
        <v>0</v>
      </c>
      <c r="Q9" s="17">
        <f t="shared" si="5"/>
        <v>88.23</v>
      </c>
    </row>
    <row r="10" spans="1:18">
      <c r="A10" s="8" t="s">
        <v>52</v>
      </c>
      <c r="B10" s="15">
        <f>'[1]22'!B12</f>
        <v>161</v>
      </c>
      <c r="C10" s="16">
        <f>'[1]22'!C12</f>
        <v>104</v>
      </c>
      <c r="D10" s="16">
        <f>'[1]22'!D12</f>
        <v>75</v>
      </c>
      <c r="E10" s="16">
        <f>'[1]22'!E12</f>
        <v>0</v>
      </c>
      <c r="F10" s="15">
        <f t="shared" si="6"/>
        <v>340</v>
      </c>
      <c r="G10" s="15">
        <f>'[1]22'!H12</f>
        <v>0</v>
      </c>
      <c r="H10" s="16">
        <f>'[1]22'!I12</f>
        <v>88.23</v>
      </c>
      <c r="I10" s="16">
        <f>'[1]22'!J12</f>
        <v>0</v>
      </c>
      <c r="J10" s="16">
        <f>'[1]22'!K12</f>
        <v>0</v>
      </c>
      <c r="K10" s="15">
        <f t="shared" si="4"/>
        <v>88.23</v>
      </c>
      <c r="L10" s="18">
        <f>frq!C10</f>
        <v>1</v>
      </c>
      <c r="M10" s="16">
        <f t="shared" si="0"/>
        <v>0</v>
      </c>
      <c r="N10" s="16">
        <f t="shared" si="1"/>
        <v>88.23</v>
      </c>
      <c r="O10" s="16">
        <f t="shared" si="2"/>
        <v>0</v>
      </c>
      <c r="P10" s="16">
        <f t="shared" si="3"/>
        <v>0</v>
      </c>
      <c r="Q10" s="17">
        <f t="shared" si="5"/>
        <v>88.23</v>
      </c>
    </row>
    <row r="11" spans="1:18">
      <c r="A11" s="8" t="s">
        <v>53</v>
      </c>
      <c r="B11" s="15">
        <f>'[1]22'!B13</f>
        <v>161</v>
      </c>
      <c r="C11" s="16">
        <f>'[1]22'!C13</f>
        <v>104</v>
      </c>
      <c r="D11" s="16">
        <f>'[1]22'!D13</f>
        <v>75</v>
      </c>
      <c r="E11" s="16">
        <f>'[1]22'!E13</f>
        <v>0</v>
      </c>
      <c r="F11" s="15">
        <f t="shared" si="6"/>
        <v>340</v>
      </c>
      <c r="G11" s="15">
        <f>'[1]22'!H13</f>
        <v>0</v>
      </c>
      <c r="H11" s="16">
        <f>'[1]22'!I13</f>
        <v>88.23</v>
      </c>
      <c r="I11" s="16">
        <f>'[1]22'!J13</f>
        <v>0</v>
      </c>
      <c r="J11" s="16">
        <f>'[1]22'!K13</f>
        <v>0</v>
      </c>
      <c r="K11" s="15">
        <f t="shared" si="4"/>
        <v>88.23</v>
      </c>
      <c r="L11" s="18">
        <f>frq!C11</f>
        <v>1</v>
      </c>
      <c r="M11" s="16">
        <f t="shared" si="0"/>
        <v>0</v>
      </c>
      <c r="N11" s="16">
        <f t="shared" si="1"/>
        <v>88.23</v>
      </c>
      <c r="O11" s="16">
        <f t="shared" si="2"/>
        <v>0</v>
      </c>
      <c r="P11" s="16">
        <f t="shared" si="3"/>
        <v>0</v>
      </c>
      <c r="Q11" s="17">
        <f t="shared" si="5"/>
        <v>88.23</v>
      </c>
    </row>
    <row r="12" spans="1:18">
      <c r="A12" s="8" t="s">
        <v>54</v>
      </c>
      <c r="B12" s="15">
        <f>'[1]22'!B14</f>
        <v>161</v>
      </c>
      <c r="C12" s="16">
        <f>'[1]22'!C14</f>
        <v>104</v>
      </c>
      <c r="D12" s="16">
        <f>'[1]22'!D14</f>
        <v>75</v>
      </c>
      <c r="E12" s="16">
        <f>'[1]22'!E14</f>
        <v>0</v>
      </c>
      <c r="F12" s="15">
        <f t="shared" si="6"/>
        <v>340</v>
      </c>
      <c r="G12" s="15">
        <f>'[1]22'!H14</f>
        <v>0</v>
      </c>
      <c r="H12" s="16">
        <f>'[1]22'!I14</f>
        <v>88.23</v>
      </c>
      <c r="I12" s="16">
        <f>'[1]22'!J14</f>
        <v>0</v>
      </c>
      <c r="J12" s="16">
        <f>'[1]22'!K14</f>
        <v>0</v>
      </c>
      <c r="K12" s="15">
        <f t="shared" si="4"/>
        <v>88.23</v>
      </c>
      <c r="L12" s="18">
        <f>frq!C12</f>
        <v>1</v>
      </c>
      <c r="M12" s="16">
        <f t="shared" si="0"/>
        <v>0</v>
      </c>
      <c r="N12" s="16">
        <f t="shared" si="1"/>
        <v>88.23</v>
      </c>
      <c r="O12" s="16">
        <f t="shared" si="2"/>
        <v>0</v>
      </c>
      <c r="P12" s="16">
        <f t="shared" si="3"/>
        <v>0</v>
      </c>
      <c r="Q12" s="17">
        <f t="shared" si="5"/>
        <v>88.23</v>
      </c>
    </row>
    <row r="13" spans="1:18">
      <c r="A13" s="8" t="s">
        <v>55</v>
      </c>
      <c r="B13" s="15">
        <f>'[1]22'!B15</f>
        <v>161</v>
      </c>
      <c r="C13" s="16">
        <f>'[1]22'!C15</f>
        <v>104</v>
      </c>
      <c r="D13" s="16">
        <f>'[1]22'!D15</f>
        <v>75</v>
      </c>
      <c r="E13" s="16">
        <f>'[1]22'!E15</f>
        <v>0</v>
      </c>
      <c r="F13" s="15">
        <f t="shared" si="6"/>
        <v>340</v>
      </c>
      <c r="G13" s="15">
        <f>'[1]22'!H15</f>
        <v>0</v>
      </c>
      <c r="H13" s="16">
        <f>'[1]22'!I15</f>
        <v>88.23</v>
      </c>
      <c r="I13" s="16">
        <f>'[1]22'!J15</f>
        <v>0</v>
      </c>
      <c r="J13" s="16">
        <f>'[1]22'!K15</f>
        <v>0</v>
      </c>
      <c r="K13" s="15">
        <f t="shared" si="4"/>
        <v>88.23</v>
      </c>
      <c r="L13" s="18">
        <f>frq!C13</f>
        <v>1</v>
      </c>
      <c r="M13" s="16">
        <f t="shared" si="0"/>
        <v>0</v>
      </c>
      <c r="N13" s="16">
        <f t="shared" si="1"/>
        <v>88.23</v>
      </c>
      <c r="O13" s="16">
        <f t="shared" si="2"/>
        <v>0</v>
      </c>
      <c r="P13" s="16">
        <f t="shared" si="3"/>
        <v>0</v>
      </c>
      <c r="Q13" s="17">
        <f t="shared" si="5"/>
        <v>88.23</v>
      </c>
    </row>
    <row r="14" spans="1:18">
      <c r="A14" s="8" t="s">
        <v>56</v>
      </c>
      <c r="B14" s="15">
        <f>'[1]22'!B16</f>
        <v>161</v>
      </c>
      <c r="C14" s="16">
        <f>'[1]22'!C16</f>
        <v>104</v>
      </c>
      <c r="D14" s="16">
        <f>'[1]22'!D16</f>
        <v>75</v>
      </c>
      <c r="E14" s="16">
        <f>'[1]22'!E16</f>
        <v>0</v>
      </c>
      <c r="F14" s="15">
        <f t="shared" si="6"/>
        <v>340</v>
      </c>
      <c r="G14" s="15">
        <f>'[1]22'!H16</f>
        <v>0</v>
      </c>
      <c r="H14" s="16">
        <f>'[1]22'!I16</f>
        <v>88.23</v>
      </c>
      <c r="I14" s="16">
        <f>'[1]22'!J16</f>
        <v>0</v>
      </c>
      <c r="J14" s="16">
        <f>'[1]22'!K16</f>
        <v>0</v>
      </c>
      <c r="K14" s="15">
        <f t="shared" si="4"/>
        <v>88.23</v>
      </c>
      <c r="L14" s="18">
        <f>frq!C14</f>
        <v>1</v>
      </c>
      <c r="M14" s="16">
        <f t="shared" si="0"/>
        <v>0</v>
      </c>
      <c r="N14" s="16">
        <f t="shared" si="1"/>
        <v>88.23</v>
      </c>
      <c r="O14" s="16">
        <f t="shared" si="2"/>
        <v>0</v>
      </c>
      <c r="P14" s="16">
        <f t="shared" si="3"/>
        <v>0</v>
      </c>
      <c r="Q14" s="17">
        <f t="shared" si="5"/>
        <v>88.23</v>
      </c>
    </row>
    <row r="15" spans="1:18">
      <c r="A15" s="8" t="s">
        <v>57</v>
      </c>
      <c r="B15" s="15">
        <f>'[1]22'!B17</f>
        <v>161</v>
      </c>
      <c r="C15" s="16">
        <f>'[1]22'!C17</f>
        <v>104</v>
      </c>
      <c r="D15" s="16">
        <f>'[1]22'!D17</f>
        <v>75</v>
      </c>
      <c r="E15" s="16">
        <f>'[1]22'!E17</f>
        <v>0</v>
      </c>
      <c r="F15" s="15">
        <f t="shared" si="6"/>
        <v>340</v>
      </c>
      <c r="G15" s="15">
        <f>'[1]22'!H17</f>
        <v>0</v>
      </c>
      <c r="H15" s="16">
        <f>'[1]22'!I17</f>
        <v>88.23</v>
      </c>
      <c r="I15" s="16">
        <f>'[1]22'!J17</f>
        <v>0</v>
      </c>
      <c r="J15" s="16">
        <f>'[1]22'!K17</f>
        <v>0</v>
      </c>
      <c r="K15" s="15">
        <f t="shared" si="4"/>
        <v>88.23</v>
      </c>
      <c r="L15" s="18">
        <f>frq!C15</f>
        <v>1</v>
      </c>
      <c r="M15" s="16">
        <f t="shared" si="0"/>
        <v>0</v>
      </c>
      <c r="N15" s="16">
        <f t="shared" si="1"/>
        <v>88.23</v>
      </c>
      <c r="O15" s="16">
        <f t="shared" si="2"/>
        <v>0</v>
      </c>
      <c r="P15" s="16">
        <f t="shared" si="3"/>
        <v>0</v>
      </c>
      <c r="Q15" s="17">
        <f t="shared" si="5"/>
        <v>88.23</v>
      </c>
    </row>
    <row r="16" spans="1:18">
      <c r="A16" s="8" t="s">
        <v>58</v>
      </c>
      <c r="B16" s="15">
        <f>'[1]22'!B18</f>
        <v>161</v>
      </c>
      <c r="C16" s="16">
        <f>'[1]22'!C18</f>
        <v>104</v>
      </c>
      <c r="D16" s="16">
        <f>'[1]22'!D18</f>
        <v>75</v>
      </c>
      <c r="E16" s="16">
        <f>'[1]22'!E18</f>
        <v>0</v>
      </c>
      <c r="F16" s="15">
        <f t="shared" si="6"/>
        <v>340</v>
      </c>
      <c r="G16" s="15">
        <f>'[1]22'!H18</f>
        <v>0</v>
      </c>
      <c r="H16" s="16">
        <f>'[1]22'!I18</f>
        <v>88.23</v>
      </c>
      <c r="I16" s="16">
        <f>'[1]22'!J18</f>
        <v>0</v>
      </c>
      <c r="J16" s="16">
        <f>'[1]22'!K18</f>
        <v>0</v>
      </c>
      <c r="K16" s="15">
        <f t="shared" si="4"/>
        <v>88.23</v>
      </c>
      <c r="L16" s="18">
        <f>frq!C16</f>
        <v>1</v>
      </c>
      <c r="M16" s="16">
        <f t="shared" si="0"/>
        <v>0</v>
      </c>
      <c r="N16" s="16">
        <f t="shared" si="1"/>
        <v>88.23</v>
      </c>
      <c r="O16" s="16">
        <f t="shared" si="2"/>
        <v>0</v>
      </c>
      <c r="P16" s="16">
        <f t="shared" si="3"/>
        <v>0</v>
      </c>
      <c r="Q16" s="17">
        <f t="shared" si="5"/>
        <v>88.23</v>
      </c>
    </row>
    <row r="17" spans="1:17">
      <c r="A17" s="8" t="s">
        <v>59</v>
      </c>
      <c r="B17" s="15">
        <f>'[1]22'!B19</f>
        <v>161</v>
      </c>
      <c r="C17" s="16">
        <f>'[1]22'!C19</f>
        <v>104</v>
      </c>
      <c r="D17" s="16">
        <f>'[1]22'!D19</f>
        <v>75</v>
      </c>
      <c r="E17" s="16">
        <f>'[1]22'!E19</f>
        <v>0</v>
      </c>
      <c r="F17" s="15">
        <f t="shared" si="6"/>
        <v>340</v>
      </c>
      <c r="G17" s="15">
        <f>'[1]22'!H19</f>
        <v>0</v>
      </c>
      <c r="H17" s="16">
        <f>'[1]22'!I19</f>
        <v>88.23</v>
      </c>
      <c r="I17" s="16">
        <f>'[1]22'!J19</f>
        <v>0</v>
      </c>
      <c r="J17" s="16">
        <f>'[1]22'!K19</f>
        <v>0</v>
      </c>
      <c r="K17" s="15">
        <f t="shared" si="4"/>
        <v>88.23</v>
      </c>
      <c r="L17" s="18">
        <f>frq!C17</f>
        <v>1</v>
      </c>
      <c r="M17" s="16">
        <f t="shared" si="0"/>
        <v>0</v>
      </c>
      <c r="N17" s="16">
        <f t="shared" si="1"/>
        <v>88.23</v>
      </c>
      <c r="O17" s="16">
        <f t="shared" si="2"/>
        <v>0</v>
      </c>
      <c r="P17" s="16">
        <f t="shared" si="3"/>
        <v>0</v>
      </c>
      <c r="Q17" s="17">
        <f t="shared" si="5"/>
        <v>88.23</v>
      </c>
    </row>
    <row r="18" spans="1:17">
      <c r="A18" s="8" t="s">
        <v>60</v>
      </c>
      <c r="B18" s="15">
        <f>'[1]22'!B20</f>
        <v>161</v>
      </c>
      <c r="C18" s="16">
        <f>'[1]22'!C20</f>
        <v>104</v>
      </c>
      <c r="D18" s="16">
        <f>'[1]22'!D20</f>
        <v>75</v>
      </c>
      <c r="E18" s="16">
        <f>'[1]22'!E20</f>
        <v>0</v>
      </c>
      <c r="F18" s="15">
        <f t="shared" si="6"/>
        <v>340</v>
      </c>
      <c r="G18" s="15">
        <f>'[1]22'!H20</f>
        <v>0</v>
      </c>
      <c r="H18" s="16">
        <f>'[1]22'!I20</f>
        <v>88.23</v>
      </c>
      <c r="I18" s="16">
        <f>'[1]22'!J20</f>
        <v>0</v>
      </c>
      <c r="J18" s="16">
        <f>'[1]22'!K20</f>
        <v>0</v>
      </c>
      <c r="K18" s="15">
        <f t="shared" si="4"/>
        <v>88.23</v>
      </c>
      <c r="L18" s="18">
        <f>frq!C18</f>
        <v>1</v>
      </c>
      <c r="M18" s="16">
        <f t="shared" si="0"/>
        <v>0</v>
      </c>
      <c r="N18" s="16">
        <f t="shared" si="1"/>
        <v>88.23</v>
      </c>
      <c r="O18" s="16">
        <f t="shared" si="2"/>
        <v>0</v>
      </c>
      <c r="P18" s="16">
        <f t="shared" si="3"/>
        <v>0</v>
      </c>
      <c r="Q18" s="17">
        <f t="shared" si="5"/>
        <v>88.23</v>
      </c>
    </row>
    <row r="19" spans="1:17">
      <c r="A19" s="8" t="s">
        <v>61</v>
      </c>
      <c r="B19" s="15">
        <f>'[1]22'!B21</f>
        <v>161</v>
      </c>
      <c r="C19" s="16">
        <f>'[1]22'!C21</f>
        <v>104</v>
      </c>
      <c r="D19" s="16">
        <f>'[1]22'!D21</f>
        <v>75</v>
      </c>
      <c r="E19" s="16">
        <f>'[1]22'!E21</f>
        <v>0</v>
      </c>
      <c r="F19" s="15">
        <f t="shared" si="6"/>
        <v>340</v>
      </c>
      <c r="G19" s="15">
        <f>'[1]22'!H21</f>
        <v>0</v>
      </c>
      <c r="H19" s="16">
        <f>'[1]22'!I21</f>
        <v>88.23</v>
      </c>
      <c r="I19" s="16">
        <f>'[1]22'!J21</f>
        <v>0</v>
      </c>
      <c r="J19" s="16">
        <f>'[1]22'!K21</f>
        <v>0</v>
      </c>
      <c r="K19" s="15">
        <f t="shared" si="4"/>
        <v>88.23</v>
      </c>
      <c r="L19" s="18">
        <f>frq!C19</f>
        <v>1</v>
      </c>
      <c r="M19" s="16">
        <f t="shared" si="0"/>
        <v>0</v>
      </c>
      <c r="N19" s="16">
        <f t="shared" si="1"/>
        <v>88.23</v>
      </c>
      <c r="O19" s="16">
        <f t="shared" si="2"/>
        <v>0</v>
      </c>
      <c r="P19" s="16">
        <f t="shared" si="3"/>
        <v>0</v>
      </c>
      <c r="Q19" s="17">
        <f t="shared" si="5"/>
        <v>88.23</v>
      </c>
    </row>
    <row r="20" spans="1:17">
      <c r="A20" s="8" t="s">
        <v>62</v>
      </c>
      <c r="B20" s="15">
        <f>'[1]22'!B22</f>
        <v>161</v>
      </c>
      <c r="C20" s="16">
        <f>'[1]22'!C22</f>
        <v>104</v>
      </c>
      <c r="D20" s="16">
        <f>'[1]22'!D22</f>
        <v>75</v>
      </c>
      <c r="E20" s="16">
        <f>'[1]22'!E22</f>
        <v>0</v>
      </c>
      <c r="F20" s="15">
        <f t="shared" si="6"/>
        <v>340</v>
      </c>
      <c r="G20" s="15">
        <f>'[1]22'!H22</f>
        <v>0</v>
      </c>
      <c r="H20" s="16">
        <f>'[1]22'!I22</f>
        <v>88.23</v>
      </c>
      <c r="I20" s="16">
        <f>'[1]22'!J22</f>
        <v>0</v>
      </c>
      <c r="J20" s="16">
        <f>'[1]22'!K22</f>
        <v>0</v>
      </c>
      <c r="K20" s="15">
        <f t="shared" si="4"/>
        <v>88.23</v>
      </c>
      <c r="L20" s="18">
        <f>frq!C20</f>
        <v>1</v>
      </c>
      <c r="M20" s="16">
        <f t="shared" si="0"/>
        <v>0</v>
      </c>
      <c r="N20" s="16">
        <f t="shared" si="1"/>
        <v>88.23</v>
      </c>
      <c r="O20" s="16">
        <f t="shared" si="2"/>
        <v>0</v>
      </c>
      <c r="P20" s="16">
        <f t="shared" si="3"/>
        <v>0</v>
      </c>
      <c r="Q20" s="17">
        <f t="shared" si="5"/>
        <v>88.23</v>
      </c>
    </row>
    <row r="21" spans="1:17">
      <c r="A21" s="8" t="s">
        <v>63</v>
      </c>
      <c r="B21" s="15">
        <f>'[1]22'!B23</f>
        <v>161</v>
      </c>
      <c r="C21" s="16">
        <f>'[1]22'!C23</f>
        <v>104</v>
      </c>
      <c r="D21" s="16">
        <f>'[1]22'!D23</f>
        <v>75</v>
      </c>
      <c r="E21" s="16">
        <f>'[1]22'!E23</f>
        <v>0</v>
      </c>
      <c r="F21" s="15">
        <f t="shared" si="6"/>
        <v>340</v>
      </c>
      <c r="G21" s="15">
        <f>'[1]22'!H23</f>
        <v>0</v>
      </c>
      <c r="H21" s="16">
        <f>'[1]22'!I23</f>
        <v>88.23</v>
      </c>
      <c r="I21" s="16">
        <f>'[1]22'!J23</f>
        <v>0</v>
      </c>
      <c r="J21" s="16">
        <f>'[1]22'!K23</f>
        <v>0</v>
      </c>
      <c r="K21" s="15">
        <f t="shared" si="4"/>
        <v>88.23</v>
      </c>
      <c r="L21" s="18">
        <f>frq!C21</f>
        <v>1</v>
      </c>
      <c r="M21" s="16">
        <f t="shared" si="0"/>
        <v>0</v>
      </c>
      <c r="N21" s="16">
        <f t="shared" si="1"/>
        <v>88.23</v>
      </c>
      <c r="O21" s="16">
        <f t="shared" si="2"/>
        <v>0</v>
      </c>
      <c r="P21" s="16">
        <f t="shared" si="3"/>
        <v>0</v>
      </c>
      <c r="Q21" s="17">
        <f t="shared" si="5"/>
        <v>88.23</v>
      </c>
    </row>
    <row r="22" spans="1:17">
      <c r="A22" s="8" t="s">
        <v>64</v>
      </c>
      <c r="B22" s="15">
        <f>'[1]22'!B24</f>
        <v>161</v>
      </c>
      <c r="C22" s="16">
        <f>'[1]22'!C24</f>
        <v>104</v>
      </c>
      <c r="D22" s="16">
        <f>'[1]22'!D24</f>
        <v>75</v>
      </c>
      <c r="E22" s="16">
        <f>'[1]22'!E24</f>
        <v>0</v>
      </c>
      <c r="F22" s="15">
        <f t="shared" si="6"/>
        <v>340</v>
      </c>
      <c r="G22" s="15">
        <f>'[1]22'!H24</f>
        <v>0</v>
      </c>
      <c r="H22" s="16">
        <f>'[1]22'!I24</f>
        <v>88.23</v>
      </c>
      <c r="I22" s="16">
        <f>'[1]22'!J24</f>
        <v>0</v>
      </c>
      <c r="J22" s="16">
        <f>'[1]22'!K24</f>
        <v>0</v>
      </c>
      <c r="K22" s="15">
        <f t="shared" si="4"/>
        <v>88.23</v>
      </c>
      <c r="L22" s="18">
        <f>frq!C22</f>
        <v>1</v>
      </c>
      <c r="M22" s="16">
        <f t="shared" si="0"/>
        <v>0</v>
      </c>
      <c r="N22" s="16">
        <f t="shared" si="1"/>
        <v>88.23</v>
      </c>
      <c r="O22" s="16">
        <f t="shared" si="2"/>
        <v>0</v>
      </c>
      <c r="P22" s="16">
        <f t="shared" si="3"/>
        <v>0</v>
      </c>
      <c r="Q22" s="17">
        <f t="shared" si="5"/>
        <v>88.23</v>
      </c>
    </row>
    <row r="23" spans="1:17">
      <c r="A23" s="8" t="s">
        <v>65</v>
      </c>
      <c r="B23" s="15">
        <f>'[1]22'!B25</f>
        <v>161</v>
      </c>
      <c r="C23" s="16">
        <f>'[1]22'!C25</f>
        <v>104</v>
      </c>
      <c r="D23" s="16">
        <f>'[1]22'!D25</f>
        <v>75</v>
      </c>
      <c r="E23" s="16">
        <f>'[1]22'!E25</f>
        <v>0</v>
      </c>
      <c r="F23" s="15">
        <f t="shared" si="6"/>
        <v>340</v>
      </c>
      <c r="G23" s="15">
        <f>'[1]22'!H25</f>
        <v>0</v>
      </c>
      <c r="H23" s="16">
        <f>'[1]22'!I25</f>
        <v>88.23</v>
      </c>
      <c r="I23" s="16">
        <f>'[1]22'!J25</f>
        <v>0</v>
      </c>
      <c r="J23" s="16">
        <f>'[1]22'!K25</f>
        <v>0</v>
      </c>
      <c r="K23" s="15">
        <f t="shared" si="4"/>
        <v>88.23</v>
      </c>
      <c r="L23" s="18">
        <f>frq!C23</f>
        <v>1</v>
      </c>
      <c r="M23" s="16">
        <f t="shared" si="0"/>
        <v>0</v>
      </c>
      <c r="N23" s="16">
        <f t="shared" si="1"/>
        <v>88.23</v>
      </c>
      <c r="O23" s="16">
        <f t="shared" si="2"/>
        <v>0</v>
      </c>
      <c r="P23" s="16">
        <f t="shared" si="3"/>
        <v>0</v>
      </c>
      <c r="Q23" s="17">
        <f t="shared" si="5"/>
        <v>88.23</v>
      </c>
    </row>
    <row r="24" spans="1:17">
      <c r="A24" s="8" t="s">
        <v>66</v>
      </c>
      <c r="B24" s="15">
        <f>'[1]22'!B26</f>
        <v>161</v>
      </c>
      <c r="C24" s="16">
        <f>'[1]22'!C26</f>
        <v>104</v>
      </c>
      <c r="D24" s="16">
        <f>'[1]22'!D26</f>
        <v>75</v>
      </c>
      <c r="E24" s="16">
        <f>'[1]22'!E26</f>
        <v>0</v>
      </c>
      <c r="F24" s="15">
        <f t="shared" si="6"/>
        <v>340</v>
      </c>
      <c r="G24" s="15">
        <f>'[1]22'!H26</f>
        <v>0</v>
      </c>
      <c r="H24" s="16">
        <f>'[1]22'!I26</f>
        <v>88.23</v>
      </c>
      <c r="I24" s="16">
        <f>'[1]22'!J26</f>
        <v>0</v>
      </c>
      <c r="J24" s="16">
        <f>'[1]22'!K26</f>
        <v>0</v>
      </c>
      <c r="K24" s="15">
        <f t="shared" si="4"/>
        <v>88.23</v>
      </c>
      <c r="L24" s="18">
        <f>frq!C24</f>
        <v>1</v>
      </c>
      <c r="M24" s="16">
        <f t="shared" si="0"/>
        <v>0</v>
      </c>
      <c r="N24" s="16">
        <f t="shared" si="1"/>
        <v>88.23</v>
      </c>
      <c r="O24" s="16">
        <f t="shared" si="2"/>
        <v>0</v>
      </c>
      <c r="P24" s="16">
        <f t="shared" si="3"/>
        <v>0</v>
      </c>
      <c r="Q24" s="17">
        <f t="shared" si="5"/>
        <v>88.23</v>
      </c>
    </row>
    <row r="25" spans="1:17">
      <c r="A25" s="8" t="s">
        <v>67</v>
      </c>
      <c r="B25" s="15">
        <f>'[1]22'!B27</f>
        <v>161</v>
      </c>
      <c r="C25" s="16">
        <f>'[1]22'!C27</f>
        <v>104</v>
      </c>
      <c r="D25" s="16">
        <f>'[1]22'!D27</f>
        <v>75</v>
      </c>
      <c r="E25" s="16">
        <f>'[1]22'!E27</f>
        <v>0</v>
      </c>
      <c r="F25" s="15">
        <f t="shared" si="6"/>
        <v>340</v>
      </c>
      <c r="G25" s="15">
        <f>'[1]22'!H27</f>
        <v>0</v>
      </c>
      <c r="H25" s="16">
        <f>'[1]22'!I27</f>
        <v>88.23</v>
      </c>
      <c r="I25" s="16">
        <f>'[1]22'!J27</f>
        <v>0</v>
      </c>
      <c r="J25" s="16">
        <f>'[1]22'!K27</f>
        <v>0</v>
      </c>
      <c r="K25" s="15">
        <f t="shared" si="4"/>
        <v>88.23</v>
      </c>
      <c r="L25" s="18">
        <f>frq!C25</f>
        <v>1</v>
      </c>
      <c r="M25" s="16">
        <f t="shared" si="0"/>
        <v>0</v>
      </c>
      <c r="N25" s="16">
        <f t="shared" si="1"/>
        <v>88.23</v>
      </c>
      <c r="O25" s="16">
        <f t="shared" si="2"/>
        <v>0</v>
      </c>
      <c r="P25" s="16">
        <f t="shared" si="3"/>
        <v>0</v>
      </c>
      <c r="Q25" s="17">
        <f t="shared" si="5"/>
        <v>88.23</v>
      </c>
    </row>
    <row r="26" spans="1:17">
      <c r="A26" s="8" t="s">
        <v>68</v>
      </c>
      <c r="B26" s="15">
        <f>'[1]22'!B28</f>
        <v>161</v>
      </c>
      <c r="C26" s="16">
        <f>'[1]22'!C28</f>
        <v>104</v>
      </c>
      <c r="D26" s="16">
        <f>'[1]22'!D28</f>
        <v>75</v>
      </c>
      <c r="E26" s="16">
        <f>'[1]22'!E28</f>
        <v>0</v>
      </c>
      <c r="F26" s="15">
        <f t="shared" si="6"/>
        <v>340</v>
      </c>
      <c r="G26" s="15">
        <f>'[1]22'!H28</f>
        <v>0</v>
      </c>
      <c r="H26" s="16">
        <f>'[1]22'!I28</f>
        <v>88.23</v>
      </c>
      <c r="I26" s="16">
        <f>'[1]22'!J28</f>
        <v>0</v>
      </c>
      <c r="J26" s="16">
        <f>'[1]22'!K28</f>
        <v>0</v>
      </c>
      <c r="K26" s="15">
        <f t="shared" si="4"/>
        <v>88.23</v>
      </c>
      <c r="L26" s="18">
        <f>frq!C26</f>
        <v>1</v>
      </c>
      <c r="M26" s="16">
        <f t="shared" si="0"/>
        <v>0</v>
      </c>
      <c r="N26" s="16">
        <f t="shared" si="1"/>
        <v>88.23</v>
      </c>
      <c r="O26" s="16">
        <f t="shared" si="2"/>
        <v>0</v>
      </c>
      <c r="P26" s="16">
        <f t="shared" si="3"/>
        <v>0</v>
      </c>
      <c r="Q26" s="17">
        <f t="shared" si="5"/>
        <v>88.23</v>
      </c>
    </row>
    <row r="27" spans="1:17">
      <c r="A27" s="8" t="s">
        <v>69</v>
      </c>
      <c r="B27" s="15">
        <f>'[1]22'!B29</f>
        <v>161</v>
      </c>
      <c r="C27" s="16">
        <f>'[1]22'!C29</f>
        <v>104</v>
      </c>
      <c r="D27" s="16">
        <f>'[1]22'!D29</f>
        <v>75</v>
      </c>
      <c r="E27" s="16">
        <f>'[1]22'!E29</f>
        <v>0</v>
      </c>
      <c r="F27" s="15">
        <f t="shared" si="6"/>
        <v>340</v>
      </c>
      <c r="G27" s="15">
        <f>'[1]22'!H29</f>
        <v>0</v>
      </c>
      <c r="H27" s="16">
        <f>'[1]22'!I29</f>
        <v>88.23</v>
      </c>
      <c r="I27" s="16">
        <f>'[1]22'!J29</f>
        <v>0</v>
      </c>
      <c r="J27" s="16">
        <f>'[1]22'!K29</f>
        <v>0</v>
      </c>
      <c r="K27" s="15">
        <f t="shared" si="4"/>
        <v>88.23</v>
      </c>
      <c r="L27" s="18">
        <f>frq!C27</f>
        <v>1</v>
      </c>
      <c r="M27" s="16">
        <f t="shared" si="0"/>
        <v>0</v>
      </c>
      <c r="N27" s="16">
        <f t="shared" si="1"/>
        <v>88.23</v>
      </c>
      <c r="O27" s="16">
        <f t="shared" si="2"/>
        <v>0</v>
      </c>
      <c r="P27" s="16">
        <f t="shared" si="3"/>
        <v>0</v>
      </c>
      <c r="Q27" s="17">
        <f t="shared" si="5"/>
        <v>88.23</v>
      </c>
    </row>
    <row r="28" spans="1:17">
      <c r="A28" s="8" t="s">
        <v>70</v>
      </c>
      <c r="B28" s="15">
        <f>'[1]22'!B30</f>
        <v>161</v>
      </c>
      <c r="C28" s="16">
        <f>'[1]22'!C30</f>
        <v>104</v>
      </c>
      <c r="D28" s="16">
        <f>'[1]22'!D30</f>
        <v>75</v>
      </c>
      <c r="E28" s="16">
        <f>'[1]22'!E30</f>
        <v>0</v>
      </c>
      <c r="F28" s="15">
        <f t="shared" si="6"/>
        <v>340</v>
      </c>
      <c r="G28" s="15">
        <f>'[1]22'!H30</f>
        <v>0</v>
      </c>
      <c r="H28" s="16">
        <f>'[1]22'!I30</f>
        <v>88.23</v>
      </c>
      <c r="I28" s="16">
        <f>'[1]22'!J30</f>
        <v>0</v>
      </c>
      <c r="J28" s="16">
        <f>'[1]22'!K30</f>
        <v>0</v>
      </c>
      <c r="K28" s="15">
        <f t="shared" si="4"/>
        <v>88.23</v>
      </c>
      <c r="L28" s="18">
        <f>frq!C28</f>
        <v>1</v>
      </c>
      <c r="M28" s="16">
        <f t="shared" si="0"/>
        <v>0</v>
      </c>
      <c r="N28" s="16">
        <f t="shared" si="1"/>
        <v>88.23</v>
      </c>
      <c r="O28" s="16">
        <f t="shared" si="2"/>
        <v>0</v>
      </c>
      <c r="P28" s="16">
        <f t="shared" si="3"/>
        <v>0</v>
      </c>
      <c r="Q28" s="17">
        <f t="shared" si="5"/>
        <v>88.23</v>
      </c>
    </row>
    <row r="29" spans="1:17">
      <c r="A29" s="8" t="s">
        <v>71</v>
      </c>
      <c r="B29" s="15">
        <f>'[1]22'!B31</f>
        <v>161</v>
      </c>
      <c r="C29" s="16">
        <f>'[1]22'!C31</f>
        <v>104</v>
      </c>
      <c r="D29" s="16">
        <f>'[1]22'!D31</f>
        <v>75</v>
      </c>
      <c r="E29" s="16">
        <f>'[1]22'!E31</f>
        <v>0</v>
      </c>
      <c r="F29" s="15">
        <f t="shared" si="6"/>
        <v>340</v>
      </c>
      <c r="G29" s="15">
        <f>'[1]22'!H31</f>
        <v>0</v>
      </c>
      <c r="H29" s="16">
        <f>'[1]22'!I31</f>
        <v>88.23</v>
      </c>
      <c r="I29" s="16">
        <f>'[1]22'!J31</f>
        <v>0</v>
      </c>
      <c r="J29" s="16">
        <f>'[1]22'!K31</f>
        <v>0</v>
      </c>
      <c r="K29" s="15">
        <f t="shared" si="4"/>
        <v>88.23</v>
      </c>
      <c r="L29" s="18">
        <f>frq!C29</f>
        <v>1</v>
      </c>
      <c r="M29" s="16">
        <f t="shared" si="0"/>
        <v>0</v>
      </c>
      <c r="N29" s="16">
        <f t="shared" si="1"/>
        <v>88.23</v>
      </c>
      <c r="O29" s="16">
        <f t="shared" si="2"/>
        <v>0</v>
      </c>
      <c r="P29" s="16">
        <f t="shared" si="3"/>
        <v>0</v>
      </c>
      <c r="Q29" s="17">
        <f t="shared" si="5"/>
        <v>88.23</v>
      </c>
    </row>
    <row r="30" spans="1:17">
      <c r="A30" s="8" t="s">
        <v>72</v>
      </c>
      <c r="B30" s="15">
        <f>'[1]22'!B32</f>
        <v>161</v>
      </c>
      <c r="C30" s="16">
        <f>'[1]22'!C32</f>
        <v>104</v>
      </c>
      <c r="D30" s="16">
        <f>'[1]22'!D32</f>
        <v>75</v>
      </c>
      <c r="E30" s="16">
        <f>'[1]22'!E32</f>
        <v>0</v>
      </c>
      <c r="F30" s="15">
        <f t="shared" si="6"/>
        <v>340</v>
      </c>
      <c r="G30" s="15">
        <f>'[1]22'!H32</f>
        <v>0</v>
      </c>
      <c r="H30" s="16">
        <f>'[1]22'!I32</f>
        <v>88.23</v>
      </c>
      <c r="I30" s="16">
        <f>'[1]22'!J32</f>
        <v>0</v>
      </c>
      <c r="J30" s="16">
        <f>'[1]22'!K32</f>
        <v>0</v>
      </c>
      <c r="K30" s="15">
        <f t="shared" si="4"/>
        <v>88.23</v>
      </c>
      <c r="L30" s="18">
        <f>frq!C30</f>
        <v>1</v>
      </c>
      <c r="M30" s="16">
        <f t="shared" si="0"/>
        <v>0</v>
      </c>
      <c r="N30" s="16">
        <f t="shared" si="1"/>
        <v>88.23</v>
      </c>
      <c r="O30" s="16">
        <f t="shared" si="2"/>
        <v>0</v>
      </c>
      <c r="P30" s="16">
        <f t="shared" si="3"/>
        <v>0</v>
      </c>
      <c r="Q30" s="17">
        <f t="shared" si="5"/>
        <v>88.23</v>
      </c>
    </row>
    <row r="31" spans="1:17">
      <c r="A31" s="8" t="s">
        <v>73</v>
      </c>
      <c r="B31" s="15">
        <f>'[1]22'!B33</f>
        <v>161</v>
      </c>
      <c r="C31" s="16">
        <f>'[1]22'!C33</f>
        <v>104</v>
      </c>
      <c r="D31" s="16">
        <f>'[1]22'!D33</f>
        <v>75</v>
      </c>
      <c r="E31" s="16">
        <f>'[1]22'!E33</f>
        <v>0</v>
      </c>
      <c r="F31" s="15">
        <f t="shared" si="6"/>
        <v>340</v>
      </c>
      <c r="G31" s="15">
        <f>'[1]22'!H33</f>
        <v>0</v>
      </c>
      <c r="H31" s="16">
        <f>'[1]22'!I33</f>
        <v>88.23</v>
      </c>
      <c r="I31" s="16">
        <f>'[1]22'!J33</f>
        <v>0</v>
      </c>
      <c r="J31" s="16">
        <f>'[1]22'!K33</f>
        <v>0</v>
      </c>
      <c r="K31" s="15">
        <f t="shared" si="4"/>
        <v>88.23</v>
      </c>
      <c r="L31" s="18">
        <f>frq!C31</f>
        <v>1</v>
      </c>
      <c r="M31" s="16">
        <f t="shared" si="0"/>
        <v>0</v>
      </c>
      <c r="N31" s="16">
        <f t="shared" si="1"/>
        <v>88.23</v>
      </c>
      <c r="O31" s="16">
        <f t="shared" si="2"/>
        <v>0</v>
      </c>
      <c r="P31" s="16">
        <f t="shared" si="3"/>
        <v>0</v>
      </c>
      <c r="Q31" s="17">
        <f t="shared" si="5"/>
        <v>88.23</v>
      </c>
    </row>
    <row r="32" spans="1:17">
      <c r="A32" s="8" t="s">
        <v>74</v>
      </c>
      <c r="B32" s="15">
        <f>'[1]22'!B34</f>
        <v>161</v>
      </c>
      <c r="C32" s="16">
        <f>'[1]22'!C34</f>
        <v>104</v>
      </c>
      <c r="D32" s="16">
        <f>'[1]22'!D34</f>
        <v>75</v>
      </c>
      <c r="E32" s="16">
        <f>'[1]22'!E34</f>
        <v>0</v>
      </c>
      <c r="F32" s="15">
        <f t="shared" si="6"/>
        <v>340</v>
      </c>
      <c r="G32" s="15">
        <f>'[1]22'!H34</f>
        <v>0</v>
      </c>
      <c r="H32" s="16">
        <f>'[1]22'!I34</f>
        <v>88.23</v>
      </c>
      <c r="I32" s="16">
        <f>'[1]22'!J34</f>
        <v>0</v>
      </c>
      <c r="J32" s="16">
        <f>'[1]22'!K34</f>
        <v>0</v>
      </c>
      <c r="K32" s="15">
        <f t="shared" si="4"/>
        <v>88.23</v>
      </c>
      <c r="L32" s="18">
        <f>frq!C32</f>
        <v>1</v>
      </c>
      <c r="M32" s="16">
        <f t="shared" si="0"/>
        <v>0</v>
      </c>
      <c r="N32" s="16">
        <f t="shared" si="1"/>
        <v>88.23</v>
      </c>
      <c r="O32" s="16">
        <f t="shared" si="2"/>
        <v>0</v>
      </c>
      <c r="P32" s="16">
        <f t="shared" si="3"/>
        <v>0</v>
      </c>
      <c r="Q32" s="17">
        <f t="shared" si="5"/>
        <v>88.23</v>
      </c>
    </row>
    <row r="33" spans="1:17">
      <c r="A33" s="8" t="s">
        <v>75</v>
      </c>
      <c r="B33" s="15">
        <f>'[1]22'!B35</f>
        <v>161</v>
      </c>
      <c r="C33" s="16">
        <f>'[1]22'!C35</f>
        <v>104</v>
      </c>
      <c r="D33" s="16">
        <f>'[1]22'!D35</f>
        <v>75</v>
      </c>
      <c r="E33" s="16">
        <f>'[1]22'!E35</f>
        <v>0</v>
      </c>
      <c r="F33" s="15">
        <f t="shared" si="6"/>
        <v>340</v>
      </c>
      <c r="G33" s="15">
        <f>'[1]22'!H35</f>
        <v>0</v>
      </c>
      <c r="H33" s="16">
        <f>'[1]22'!I35</f>
        <v>88.23</v>
      </c>
      <c r="I33" s="16">
        <f>'[1]22'!J35</f>
        <v>0</v>
      </c>
      <c r="J33" s="16">
        <f>'[1]22'!K35</f>
        <v>0</v>
      </c>
      <c r="K33" s="15">
        <f t="shared" si="4"/>
        <v>88.23</v>
      </c>
      <c r="L33" s="18">
        <f>frq!C33</f>
        <v>1</v>
      </c>
      <c r="M33" s="16">
        <f t="shared" si="0"/>
        <v>0</v>
      </c>
      <c r="N33" s="16">
        <f t="shared" si="1"/>
        <v>88.23</v>
      </c>
      <c r="O33" s="16">
        <f t="shared" si="2"/>
        <v>0</v>
      </c>
      <c r="P33" s="16">
        <f t="shared" si="3"/>
        <v>0</v>
      </c>
      <c r="Q33" s="17">
        <f t="shared" si="5"/>
        <v>88.23</v>
      </c>
    </row>
    <row r="34" spans="1:17">
      <c r="A34" s="8" t="s">
        <v>76</v>
      </c>
      <c r="B34" s="15">
        <f>'[1]22'!B36</f>
        <v>161</v>
      </c>
      <c r="C34" s="16">
        <f>'[1]22'!C36</f>
        <v>104</v>
      </c>
      <c r="D34" s="16">
        <f>'[1]22'!D36</f>
        <v>75</v>
      </c>
      <c r="E34" s="16">
        <f>'[1]22'!E36</f>
        <v>0</v>
      </c>
      <c r="F34" s="15">
        <f t="shared" si="6"/>
        <v>340</v>
      </c>
      <c r="G34" s="15">
        <f>'[1]22'!H36</f>
        <v>0</v>
      </c>
      <c r="H34" s="16">
        <f>'[1]22'!I36</f>
        <v>88.23</v>
      </c>
      <c r="I34" s="16">
        <f>'[1]22'!J36</f>
        <v>0</v>
      </c>
      <c r="J34" s="16">
        <f>'[1]22'!K36</f>
        <v>0</v>
      </c>
      <c r="K34" s="15">
        <f t="shared" si="4"/>
        <v>88.23</v>
      </c>
      <c r="L34" s="18">
        <f>frq!C34</f>
        <v>1</v>
      </c>
      <c r="M34" s="16">
        <f t="shared" si="0"/>
        <v>0</v>
      </c>
      <c r="N34" s="16">
        <f t="shared" si="1"/>
        <v>88.23</v>
      </c>
      <c r="O34" s="16">
        <f t="shared" si="2"/>
        <v>0</v>
      </c>
      <c r="P34" s="16">
        <f t="shared" si="3"/>
        <v>0</v>
      </c>
      <c r="Q34" s="17">
        <f t="shared" si="5"/>
        <v>88.23</v>
      </c>
    </row>
    <row r="35" spans="1:17">
      <c r="A35" s="8" t="s">
        <v>77</v>
      </c>
      <c r="B35" s="15">
        <f>'[1]22'!B37</f>
        <v>161</v>
      </c>
      <c r="C35" s="16">
        <f>'[1]22'!C37</f>
        <v>104</v>
      </c>
      <c r="D35" s="16">
        <f>'[1]22'!D37</f>
        <v>75</v>
      </c>
      <c r="E35" s="16">
        <f>'[1]22'!E37</f>
        <v>0</v>
      </c>
      <c r="F35" s="15">
        <f t="shared" si="6"/>
        <v>340</v>
      </c>
      <c r="G35" s="15">
        <f>'[1]22'!H37</f>
        <v>0</v>
      </c>
      <c r="H35" s="16">
        <f>'[1]22'!I37</f>
        <v>88.23</v>
      </c>
      <c r="I35" s="16">
        <f>'[1]22'!J37</f>
        <v>0</v>
      </c>
      <c r="J35" s="16">
        <f>'[1]22'!K37</f>
        <v>0</v>
      </c>
      <c r="K35" s="15">
        <f t="shared" si="4"/>
        <v>88.23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88.23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88.23</v>
      </c>
    </row>
    <row r="36" spans="1:17">
      <c r="A36" s="8" t="s">
        <v>78</v>
      </c>
      <c r="B36" s="15">
        <f>'[1]22'!B38</f>
        <v>161</v>
      </c>
      <c r="C36" s="16">
        <f>'[1]22'!C38</f>
        <v>104</v>
      </c>
      <c r="D36" s="16">
        <f>'[1]22'!D38</f>
        <v>75</v>
      </c>
      <c r="E36" s="16">
        <f>'[1]22'!E38</f>
        <v>0</v>
      </c>
      <c r="F36" s="15">
        <f t="shared" si="6"/>
        <v>340</v>
      </c>
      <c r="G36" s="15">
        <f>'[1]22'!H38</f>
        <v>0</v>
      </c>
      <c r="H36" s="16">
        <f>'[1]22'!I38</f>
        <v>88.23</v>
      </c>
      <c r="I36" s="16">
        <f>'[1]22'!J38</f>
        <v>0</v>
      </c>
      <c r="J36" s="16">
        <f>'[1]22'!K38</f>
        <v>0</v>
      </c>
      <c r="K36" s="15">
        <f t="shared" si="4"/>
        <v>88.23</v>
      </c>
      <c r="L36" s="18">
        <f>frq!C36</f>
        <v>1</v>
      </c>
      <c r="M36" s="16">
        <f t="shared" si="7"/>
        <v>0</v>
      </c>
      <c r="N36" s="16">
        <f t="shared" si="8"/>
        <v>88.23</v>
      </c>
      <c r="O36" s="16">
        <f t="shared" si="9"/>
        <v>0</v>
      </c>
      <c r="P36" s="16">
        <f t="shared" si="10"/>
        <v>0</v>
      </c>
      <c r="Q36" s="17">
        <f t="shared" si="5"/>
        <v>88.23</v>
      </c>
    </row>
    <row r="37" spans="1:17">
      <c r="A37" s="8" t="s">
        <v>79</v>
      </c>
      <c r="B37" s="15">
        <f>'[1]22'!B39</f>
        <v>161</v>
      </c>
      <c r="C37" s="16">
        <f>'[1]22'!C39</f>
        <v>104</v>
      </c>
      <c r="D37" s="16">
        <f>'[1]22'!D39</f>
        <v>75</v>
      </c>
      <c r="E37" s="16">
        <f>'[1]22'!E39</f>
        <v>0</v>
      </c>
      <c r="F37" s="15">
        <f t="shared" si="6"/>
        <v>340</v>
      </c>
      <c r="G37" s="15">
        <f>'[1]22'!H39</f>
        <v>0</v>
      </c>
      <c r="H37" s="16">
        <f>'[1]22'!I39</f>
        <v>88.23</v>
      </c>
      <c r="I37" s="16">
        <f>'[1]22'!J39</f>
        <v>0</v>
      </c>
      <c r="J37" s="16">
        <f>'[1]22'!K39</f>
        <v>0</v>
      </c>
      <c r="K37" s="15">
        <f t="shared" si="4"/>
        <v>88.23</v>
      </c>
      <c r="L37" s="18">
        <f>frq!C37</f>
        <v>1</v>
      </c>
      <c r="M37" s="16">
        <f t="shared" si="7"/>
        <v>0</v>
      </c>
      <c r="N37" s="16">
        <f t="shared" si="8"/>
        <v>88.23</v>
      </c>
      <c r="O37" s="16">
        <f t="shared" si="9"/>
        <v>0</v>
      </c>
      <c r="P37" s="16">
        <f t="shared" si="10"/>
        <v>0</v>
      </c>
      <c r="Q37" s="17">
        <f t="shared" si="5"/>
        <v>88.23</v>
      </c>
    </row>
    <row r="38" spans="1:17">
      <c r="A38" s="8" t="s">
        <v>80</v>
      </c>
      <c r="B38" s="15">
        <f>'[1]22'!B40</f>
        <v>161</v>
      </c>
      <c r="C38" s="16">
        <f>'[1]22'!C40</f>
        <v>104</v>
      </c>
      <c r="D38" s="16">
        <f>'[1]22'!D40</f>
        <v>75</v>
      </c>
      <c r="E38" s="16">
        <f>'[1]22'!E40</f>
        <v>0</v>
      </c>
      <c r="F38" s="15">
        <f t="shared" si="6"/>
        <v>340</v>
      </c>
      <c r="G38" s="15">
        <f>'[1]22'!H40</f>
        <v>0</v>
      </c>
      <c r="H38" s="16">
        <f>'[1]22'!I40</f>
        <v>88.23</v>
      </c>
      <c r="I38" s="16">
        <f>'[1]22'!J40</f>
        <v>0</v>
      </c>
      <c r="J38" s="16">
        <f>'[1]22'!K40</f>
        <v>0</v>
      </c>
      <c r="K38" s="15">
        <f t="shared" si="4"/>
        <v>88.23</v>
      </c>
      <c r="L38" s="18">
        <f>frq!C38</f>
        <v>1</v>
      </c>
      <c r="M38" s="16">
        <f t="shared" si="7"/>
        <v>0</v>
      </c>
      <c r="N38" s="16">
        <f t="shared" si="8"/>
        <v>88.23</v>
      </c>
      <c r="O38" s="16">
        <f t="shared" si="9"/>
        <v>0</v>
      </c>
      <c r="P38" s="16">
        <f t="shared" si="10"/>
        <v>0</v>
      </c>
      <c r="Q38" s="17">
        <f t="shared" si="5"/>
        <v>88.23</v>
      </c>
    </row>
    <row r="39" spans="1:17">
      <c r="A39" s="8" t="s">
        <v>81</v>
      </c>
      <c r="B39" s="15">
        <f>'[1]22'!B41</f>
        <v>161</v>
      </c>
      <c r="C39" s="16">
        <f>'[1]22'!C41</f>
        <v>104</v>
      </c>
      <c r="D39" s="16">
        <f>'[1]22'!D41</f>
        <v>75</v>
      </c>
      <c r="E39" s="16">
        <f>'[1]22'!E41</f>
        <v>0</v>
      </c>
      <c r="F39" s="15">
        <f t="shared" si="6"/>
        <v>340</v>
      </c>
      <c r="G39" s="15">
        <f>'[1]22'!H41</f>
        <v>0</v>
      </c>
      <c r="H39" s="16">
        <f>'[1]22'!I41</f>
        <v>88.23</v>
      </c>
      <c r="I39" s="16">
        <f>'[1]22'!J41</f>
        <v>0</v>
      </c>
      <c r="J39" s="16">
        <f>'[1]22'!K41</f>
        <v>0</v>
      </c>
      <c r="K39" s="15">
        <f t="shared" si="4"/>
        <v>88.23</v>
      </c>
      <c r="L39" s="18">
        <f>frq!C39</f>
        <v>1</v>
      </c>
      <c r="M39" s="16">
        <f t="shared" si="7"/>
        <v>0</v>
      </c>
      <c r="N39" s="16">
        <f t="shared" si="8"/>
        <v>88.23</v>
      </c>
      <c r="O39" s="16">
        <f t="shared" si="9"/>
        <v>0</v>
      </c>
      <c r="P39" s="16">
        <f t="shared" si="10"/>
        <v>0</v>
      </c>
      <c r="Q39" s="17">
        <f t="shared" si="5"/>
        <v>88.23</v>
      </c>
    </row>
    <row r="40" spans="1:17">
      <c r="A40" s="8" t="s">
        <v>82</v>
      </c>
      <c r="B40" s="15">
        <f>'[1]22'!B42</f>
        <v>161</v>
      </c>
      <c r="C40" s="16">
        <f>'[1]22'!C42</f>
        <v>104</v>
      </c>
      <c r="D40" s="16">
        <f>'[1]22'!D42</f>
        <v>75</v>
      </c>
      <c r="E40" s="16">
        <f>'[1]22'!E42</f>
        <v>0</v>
      </c>
      <c r="F40" s="15">
        <f t="shared" si="6"/>
        <v>340</v>
      </c>
      <c r="G40" s="15">
        <f>'[1]22'!H42</f>
        <v>0</v>
      </c>
      <c r="H40" s="16">
        <f>'[1]22'!I42</f>
        <v>88.23</v>
      </c>
      <c r="I40" s="16">
        <f>'[1]22'!J42</f>
        <v>0</v>
      </c>
      <c r="J40" s="16">
        <f>'[1]22'!K42</f>
        <v>0</v>
      </c>
      <c r="K40" s="15">
        <f t="shared" si="4"/>
        <v>88.23</v>
      </c>
      <c r="L40" s="18">
        <f>frq!C40</f>
        <v>1</v>
      </c>
      <c r="M40" s="16">
        <f t="shared" si="7"/>
        <v>0</v>
      </c>
      <c r="N40" s="16">
        <f t="shared" si="8"/>
        <v>88.23</v>
      </c>
      <c r="O40" s="16">
        <f t="shared" si="9"/>
        <v>0</v>
      </c>
      <c r="P40" s="16">
        <f t="shared" si="10"/>
        <v>0</v>
      </c>
      <c r="Q40" s="17">
        <f t="shared" si="5"/>
        <v>88.23</v>
      </c>
    </row>
    <row r="41" spans="1:17">
      <c r="A41" s="8" t="s">
        <v>83</v>
      </c>
      <c r="B41" s="15">
        <f>'[1]22'!B43</f>
        <v>161</v>
      </c>
      <c r="C41" s="16">
        <f>'[1]22'!C43</f>
        <v>104</v>
      </c>
      <c r="D41" s="16">
        <f>'[1]22'!D43</f>
        <v>75</v>
      </c>
      <c r="E41" s="16">
        <f>'[1]22'!E43</f>
        <v>0</v>
      </c>
      <c r="F41" s="15">
        <f t="shared" si="6"/>
        <v>340</v>
      </c>
      <c r="G41" s="15">
        <f>'[1]22'!H43</f>
        <v>0</v>
      </c>
      <c r="H41" s="16">
        <f>'[1]22'!I43</f>
        <v>88.23</v>
      </c>
      <c r="I41" s="16">
        <f>'[1]22'!J43</f>
        <v>0</v>
      </c>
      <c r="J41" s="16">
        <f>'[1]22'!K43</f>
        <v>0</v>
      </c>
      <c r="K41" s="15">
        <f t="shared" si="4"/>
        <v>88.23</v>
      </c>
      <c r="L41" s="18">
        <f>frq!C41</f>
        <v>1</v>
      </c>
      <c r="M41" s="16">
        <f t="shared" si="7"/>
        <v>0</v>
      </c>
      <c r="N41" s="16">
        <f t="shared" si="8"/>
        <v>88.23</v>
      </c>
      <c r="O41" s="16">
        <f t="shared" si="9"/>
        <v>0</v>
      </c>
      <c r="P41" s="16">
        <f t="shared" si="10"/>
        <v>0</v>
      </c>
      <c r="Q41" s="17">
        <f t="shared" si="5"/>
        <v>88.23</v>
      </c>
    </row>
    <row r="42" spans="1:17">
      <c r="A42" s="8" t="s">
        <v>84</v>
      </c>
      <c r="B42" s="15">
        <f>'[1]22'!B44</f>
        <v>161</v>
      </c>
      <c r="C42" s="16">
        <f>'[1]22'!C44</f>
        <v>104</v>
      </c>
      <c r="D42" s="16">
        <f>'[1]22'!D44</f>
        <v>75</v>
      </c>
      <c r="E42" s="16">
        <f>'[1]22'!E44</f>
        <v>0</v>
      </c>
      <c r="F42" s="15">
        <f t="shared" si="6"/>
        <v>340</v>
      </c>
      <c r="G42" s="15">
        <f>'[1]22'!H44</f>
        <v>0</v>
      </c>
      <c r="H42" s="16">
        <f>'[1]22'!I44</f>
        <v>88.23</v>
      </c>
      <c r="I42" s="16">
        <f>'[1]22'!J44</f>
        <v>0</v>
      </c>
      <c r="J42" s="16">
        <f>'[1]22'!K44</f>
        <v>0</v>
      </c>
      <c r="K42" s="15">
        <f t="shared" si="4"/>
        <v>88.23</v>
      </c>
      <c r="L42" s="18">
        <f>frq!C42</f>
        <v>1</v>
      </c>
      <c r="M42" s="16">
        <f t="shared" si="7"/>
        <v>0</v>
      </c>
      <c r="N42" s="16">
        <f t="shared" si="8"/>
        <v>88.23</v>
      </c>
      <c r="O42" s="16">
        <f t="shared" si="9"/>
        <v>0</v>
      </c>
      <c r="P42" s="16">
        <f t="shared" si="10"/>
        <v>0</v>
      </c>
      <c r="Q42" s="17">
        <f t="shared" si="5"/>
        <v>88.23</v>
      </c>
    </row>
    <row r="43" spans="1:17">
      <c r="A43" s="8" t="s">
        <v>85</v>
      </c>
      <c r="B43" s="15">
        <f>'[1]22'!B45</f>
        <v>161</v>
      </c>
      <c r="C43" s="16">
        <f>'[1]22'!C45</f>
        <v>104</v>
      </c>
      <c r="D43" s="16">
        <f>'[1]22'!D45</f>
        <v>75</v>
      </c>
      <c r="E43" s="16">
        <f>'[1]22'!E45</f>
        <v>0</v>
      </c>
      <c r="F43" s="15">
        <f t="shared" si="6"/>
        <v>340</v>
      </c>
      <c r="G43" s="15">
        <f>'[1]22'!H45</f>
        <v>0</v>
      </c>
      <c r="H43" s="16">
        <f>'[1]22'!I45</f>
        <v>88.23</v>
      </c>
      <c r="I43" s="16">
        <f>'[1]22'!J45</f>
        <v>0</v>
      </c>
      <c r="J43" s="16">
        <f>'[1]22'!K45</f>
        <v>0</v>
      </c>
      <c r="K43" s="15">
        <f t="shared" si="4"/>
        <v>88.23</v>
      </c>
      <c r="L43" s="18">
        <f>frq!C43</f>
        <v>1</v>
      </c>
      <c r="M43" s="16">
        <f t="shared" si="7"/>
        <v>0</v>
      </c>
      <c r="N43" s="16">
        <f t="shared" si="8"/>
        <v>88.23</v>
      </c>
      <c r="O43" s="16">
        <f t="shared" si="9"/>
        <v>0</v>
      </c>
      <c r="P43" s="16">
        <f t="shared" si="10"/>
        <v>0</v>
      </c>
      <c r="Q43" s="17">
        <f t="shared" si="5"/>
        <v>88.23</v>
      </c>
    </row>
    <row r="44" spans="1:17">
      <c r="A44" s="8" t="s">
        <v>86</v>
      </c>
      <c r="B44" s="15">
        <f>'[1]22'!B46</f>
        <v>161</v>
      </c>
      <c r="C44" s="16">
        <f>'[1]22'!C46</f>
        <v>104</v>
      </c>
      <c r="D44" s="16">
        <f>'[1]22'!D46</f>
        <v>75</v>
      </c>
      <c r="E44" s="16">
        <f>'[1]22'!E46</f>
        <v>0</v>
      </c>
      <c r="F44" s="15">
        <f t="shared" si="6"/>
        <v>340</v>
      </c>
      <c r="G44" s="15">
        <f>'[1]22'!H46</f>
        <v>0</v>
      </c>
      <c r="H44" s="16">
        <f>'[1]22'!I46</f>
        <v>88.23</v>
      </c>
      <c r="I44" s="16">
        <f>'[1]22'!J46</f>
        <v>0</v>
      </c>
      <c r="J44" s="16">
        <f>'[1]22'!K46</f>
        <v>0</v>
      </c>
      <c r="K44" s="15">
        <f t="shared" si="4"/>
        <v>88.23</v>
      </c>
      <c r="L44" s="18">
        <f>frq!C44</f>
        <v>1</v>
      </c>
      <c r="M44" s="16">
        <f t="shared" si="7"/>
        <v>0</v>
      </c>
      <c r="N44" s="16">
        <f t="shared" si="8"/>
        <v>88.23</v>
      </c>
      <c r="O44" s="16">
        <f t="shared" si="9"/>
        <v>0</v>
      </c>
      <c r="P44" s="16">
        <f t="shared" si="10"/>
        <v>0</v>
      </c>
      <c r="Q44" s="17">
        <f t="shared" si="5"/>
        <v>88.23</v>
      </c>
    </row>
    <row r="45" spans="1:17">
      <c r="A45" s="8" t="s">
        <v>87</v>
      </c>
      <c r="B45" s="15">
        <f>'[1]22'!B47</f>
        <v>161</v>
      </c>
      <c r="C45" s="16">
        <f>'[1]22'!C47</f>
        <v>104</v>
      </c>
      <c r="D45" s="16">
        <f>'[1]22'!D47</f>
        <v>75</v>
      </c>
      <c r="E45" s="16">
        <f>'[1]22'!E47</f>
        <v>0</v>
      </c>
      <c r="F45" s="15">
        <f t="shared" si="6"/>
        <v>340</v>
      </c>
      <c r="G45" s="15">
        <f>'[1]22'!H47</f>
        <v>0</v>
      </c>
      <c r="H45" s="16">
        <f>'[1]22'!I47</f>
        <v>88.23</v>
      </c>
      <c r="I45" s="16">
        <f>'[1]22'!J47</f>
        <v>0</v>
      </c>
      <c r="J45" s="16">
        <f>'[1]22'!K47</f>
        <v>0</v>
      </c>
      <c r="K45" s="15">
        <f t="shared" si="4"/>
        <v>88.23</v>
      </c>
      <c r="L45" s="18">
        <f>frq!C45</f>
        <v>1</v>
      </c>
      <c r="M45" s="16">
        <f t="shared" si="7"/>
        <v>0</v>
      </c>
      <c r="N45" s="16">
        <f t="shared" si="8"/>
        <v>88.23</v>
      </c>
      <c r="O45" s="16">
        <f t="shared" si="9"/>
        <v>0</v>
      </c>
      <c r="P45" s="16">
        <f t="shared" si="10"/>
        <v>0</v>
      </c>
      <c r="Q45" s="17">
        <f t="shared" si="5"/>
        <v>88.23</v>
      </c>
    </row>
    <row r="46" spans="1:17">
      <c r="A46" s="8" t="s">
        <v>88</v>
      </c>
      <c r="B46" s="15">
        <f>'[1]22'!B48</f>
        <v>161</v>
      </c>
      <c r="C46" s="16">
        <f>'[1]22'!C48</f>
        <v>104</v>
      </c>
      <c r="D46" s="16">
        <f>'[1]22'!D48</f>
        <v>75</v>
      </c>
      <c r="E46" s="16">
        <f>'[1]22'!E48</f>
        <v>0</v>
      </c>
      <c r="F46" s="15">
        <f t="shared" si="6"/>
        <v>340</v>
      </c>
      <c r="G46" s="15">
        <f>'[1]22'!H48</f>
        <v>0</v>
      </c>
      <c r="H46" s="16">
        <f>'[1]22'!I48</f>
        <v>88.23</v>
      </c>
      <c r="I46" s="16">
        <f>'[1]22'!J48</f>
        <v>0</v>
      </c>
      <c r="J46" s="16">
        <f>'[1]22'!K48</f>
        <v>0</v>
      </c>
      <c r="K46" s="15">
        <f t="shared" si="4"/>
        <v>88.23</v>
      </c>
      <c r="L46" s="18">
        <f>frq!C46</f>
        <v>1</v>
      </c>
      <c r="M46" s="16">
        <f t="shared" si="7"/>
        <v>0</v>
      </c>
      <c r="N46" s="16">
        <f t="shared" si="8"/>
        <v>88.23</v>
      </c>
      <c r="O46" s="16">
        <f t="shared" si="9"/>
        <v>0</v>
      </c>
      <c r="P46" s="16">
        <f t="shared" si="10"/>
        <v>0</v>
      </c>
      <c r="Q46" s="17">
        <f t="shared" si="5"/>
        <v>88.23</v>
      </c>
    </row>
    <row r="47" spans="1:17">
      <c r="A47" s="8" t="s">
        <v>89</v>
      </c>
      <c r="B47" s="15">
        <f>'[1]22'!B49</f>
        <v>161</v>
      </c>
      <c r="C47" s="16">
        <f>'[1]22'!C49</f>
        <v>104</v>
      </c>
      <c r="D47" s="16">
        <f>'[1]22'!D49</f>
        <v>75</v>
      </c>
      <c r="E47" s="16">
        <f>'[1]22'!E49</f>
        <v>0</v>
      </c>
      <c r="F47" s="15">
        <f t="shared" si="6"/>
        <v>340</v>
      </c>
      <c r="G47" s="15">
        <f>'[1]22'!H49</f>
        <v>0</v>
      </c>
      <c r="H47" s="16">
        <f>'[1]22'!I49</f>
        <v>88.23</v>
      </c>
      <c r="I47" s="16">
        <f>'[1]22'!J49</f>
        <v>0</v>
      </c>
      <c r="J47" s="16">
        <f>'[1]22'!K49</f>
        <v>0</v>
      </c>
      <c r="K47" s="15">
        <f t="shared" si="4"/>
        <v>88.23</v>
      </c>
      <c r="L47" s="18">
        <f>frq!C47</f>
        <v>1</v>
      </c>
      <c r="M47" s="16">
        <f t="shared" si="7"/>
        <v>0</v>
      </c>
      <c r="N47" s="16">
        <f t="shared" si="8"/>
        <v>88.23</v>
      </c>
      <c r="O47" s="16">
        <f t="shared" si="9"/>
        <v>0</v>
      </c>
      <c r="P47" s="16">
        <f t="shared" si="10"/>
        <v>0</v>
      </c>
      <c r="Q47" s="17">
        <f t="shared" si="5"/>
        <v>88.23</v>
      </c>
    </row>
    <row r="48" spans="1:17">
      <c r="A48" s="8" t="s">
        <v>90</v>
      </c>
      <c r="B48" s="15">
        <f>'[1]22'!B50</f>
        <v>161</v>
      </c>
      <c r="C48" s="16">
        <f>'[1]22'!C50</f>
        <v>104</v>
      </c>
      <c r="D48" s="16">
        <f>'[1]22'!D50</f>
        <v>75</v>
      </c>
      <c r="E48" s="16">
        <f>'[1]22'!E50</f>
        <v>0</v>
      </c>
      <c r="F48" s="15">
        <f t="shared" si="6"/>
        <v>340</v>
      </c>
      <c r="G48" s="15">
        <f>'[1]22'!H50</f>
        <v>0</v>
      </c>
      <c r="H48" s="16">
        <f>'[1]22'!I50</f>
        <v>88.23</v>
      </c>
      <c r="I48" s="16">
        <f>'[1]22'!J50</f>
        <v>0</v>
      </c>
      <c r="J48" s="16">
        <f>'[1]22'!K50</f>
        <v>0</v>
      </c>
      <c r="K48" s="15">
        <f t="shared" si="4"/>
        <v>88.23</v>
      </c>
      <c r="L48" s="18">
        <f>frq!C48</f>
        <v>1</v>
      </c>
      <c r="M48" s="16">
        <f t="shared" si="7"/>
        <v>0</v>
      </c>
      <c r="N48" s="16">
        <f t="shared" si="8"/>
        <v>88.23</v>
      </c>
      <c r="O48" s="16">
        <f t="shared" si="9"/>
        <v>0</v>
      </c>
      <c r="P48" s="16">
        <f t="shared" si="10"/>
        <v>0</v>
      </c>
      <c r="Q48" s="17">
        <f t="shared" si="5"/>
        <v>88.23</v>
      </c>
    </row>
    <row r="49" spans="1:17">
      <c r="A49" s="8" t="s">
        <v>91</v>
      </c>
      <c r="B49" s="15">
        <f>'[1]22'!B51</f>
        <v>161</v>
      </c>
      <c r="C49" s="16">
        <f>'[1]22'!C51</f>
        <v>104</v>
      </c>
      <c r="D49" s="16">
        <f>'[1]22'!D51</f>
        <v>75</v>
      </c>
      <c r="E49" s="16">
        <f>'[1]22'!E51</f>
        <v>0</v>
      </c>
      <c r="F49" s="15">
        <f t="shared" si="6"/>
        <v>340</v>
      </c>
      <c r="G49" s="15">
        <f>'[1]22'!H51</f>
        <v>0</v>
      </c>
      <c r="H49" s="16">
        <f>'[1]22'!I51</f>
        <v>104</v>
      </c>
      <c r="I49" s="16">
        <f>'[1]22'!J51</f>
        <v>0</v>
      </c>
      <c r="J49" s="16">
        <f>'[1]22'!K51</f>
        <v>0</v>
      </c>
      <c r="K49" s="15">
        <f t="shared" si="4"/>
        <v>104</v>
      </c>
      <c r="L49" s="18">
        <f>frq!C49</f>
        <v>1</v>
      </c>
      <c r="M49" s="16">
        <f t="shared" si="7"/>
        <v>0</v>
      </c>
      <c r="N49" s="16">
        <f t="shared" si="8"/>
        <v>104</v>
      </c>
      <c r="O49" s="16">
        <f t="shared" si="9"/>
        <v>0</v>
      </c>
      <c r="P49" s="16">
        <f t="shared" si="10"/>
        <v>0</v>
      </c>
      <c r="Q49" s="17">
        <f t="shared" si="5"/>
        <v>104</v>
      </c>
    </row>
    <row r="50" spans="1:17">
      <c r="A50" s="8" t="s">
        <v>92</v>
      </c>
      <c r="B50" s="15">
        <f>'[1]22'!B52</f>
        <v>161</v>
      </c>
      <c r="C50" s="16">
        <f>'[1]22'!C52</f>
        <v>104</v>
      </c>
      <c r="D50" s="16">
        <f>'[1]22'!D52</f>
        <v>75</v>
      </c>
      <c r="E50" s="16">
        <f>'[1]22'!E52</f>
        <v>0</v>
      </c>
      <c r="F50" s="15">
        <f t="shared" si="6"/>
        <v>340</v>
      </c>
      <c r="G50" s="15">
        <f>'[1]22'!H52</f>
        <v>0</v>
      </c>
      <c r="H50" s="16">
        <f>'[1]22'!I52</f>
        <v>104</v>
      </c>
      <c r="I50" s="16">
        <f>'[1]22'!J52</f>
        <v>0</v>
      </c>
      <c r="J50" s="16">
        <f>'[1]22'!K52</f>
        <v>0</v>
      </c>
      <c r="K50" s="15">
        <f t="shared" si="4"/>
        <v>104</v>
      </c>
      <c r="L50" s="18">
        <f>frq!C50</f>
        <v>1</v>
      </c>
      <c r="M50" s="16">
        <f t="shared" si="7"/>
        <v>0</v>
      </c>
      <c r="N50" s="16">
        <f t="shared" si="8"/>
        <v>104</v>
      </c>
      <c r="O50" s="16">
        <f t="shared" si="9"/>
        <v>0</v>
      </c>
      <c r="P50" s="16">
        <f t="shared" si="10"/>
        <v>0</v>
      </c>
      <c r="Q50" s="17">
        <f t="shared" si="5"/>
        <v>104</v>
      </c>
    </row>
    <row r="51" spans="1:17">
      <c r="A51" s="8" t="s">
        <v>93</v>
      </c>
      <c r="B51" s="15">
        <f>'[1]22'!B53</f>
        <v>161</v>
      </c>
      <c r="C51" s="16">
        <f>'[1]22'!C53</f>
        <v>104</v>
      </c>
      <c r="D51" s="16">
        <f>'[1]22'!D53</f>
        <v>75</v>
      </c>
      <c r="E51" s="16">
        <f>'[1]22'!E53</f>
        <v>0</v>
      </c>
      <c r="F51" s="15">
        <f t="shared" si="6"/>
        <v>340</v>
      </c>
      <c r="G51" s="15">
        <f>'[1]22'!H53</f>
        <v>0</v>
      </c>
      <c r="H51" s="16">
        <f>'[1]22'!I53</f>
        <v>104</v>
      </c>
      <c r="I51" s="16">
        <f>'[1]22'!J53</f>
        <v>0</v>
      </c>
      <c r="J51" s="16">
        <f>'[1]22'!K53</f>
        <v>0</v>
      </c>
      <c r="K51" s="15">
        <f t="shared" si="4"/>
        <v>104</v>
      </c>
      <c r="L51" s="18">
        <f>frq!C51</f>
        <v>1</v>
      </c>
      <c r="M51" s="16">
        <f t="shared" si="7"/>
        <v>0</v>
      </c>
      <c r="N51" s="16">
        <f t="shared" si="8"/>
        <v>104</v>
      </c>
      <c r="O51" s="16">
        <f t="shared" si="9"/>
        <v>0</v>
      </c>
      <c r="P51" s="16">
        <f t="shared" si="10"/>
        <v>0</v>
      </c>
      <c r="Q51" s="17">
        <f t="shared" si="5"/>
        <v>104</v>
      </c>
    </row>
    <row r="52" spans="1:17">
      <c r="A52" s="8" t="s">
        <v>94</v>
      </c>
      <c r="B52" s="15">
        <f>'[1]22'!B54</f>
        <v>161</v>
      </c>
      <c r="C52" s="16">
        <f>'[1]22'!C54</f>
        <v>104</v>
      </c>
      <c r="D52" s="16">
        <f>'[1]22'!D54</f>
        <v>75</v>
      </c>
      <c r="E52" s="16">
        <f>'[1]22'!E54</f>
        <v>0</v>
      </c>
      <c r="F52" s="15">
        <f t="shared" si="6"/>
        <v>340</v>
      </c>
      <c r="G52" s="15">
        <f>'[1]22'!H54</f>
        <v>0</v>
      </c>
      <c r="H52" s="16">
        <f>'[1]22'!I54</f>
        <v>104</v>
      </c>
      <c r="I52" s="16">
        <f>'[1]22'!J54</f>
        <v>0</v>
      </c>
      <c r="J52" s="16">
        <f>'[1]22'!K54</f>
        <v>0</v>
      </c>
      <c r="K52" s="15">
        <f t="shared" si="4"/>
        <v>104</v>
      </c>
      <c r="L52" s="18">
        <f>frq!C52</f>
        <v>1</v>
      </c>
      <c r="M52" s="16">
        <f t="shared" si="7"/>
        <v>0</v>
      </c>
      <c r="N52" s="16">
        <f t="shared" si="8"/>
        <v>104</v>
      </c>
      <c r="O52" s="16">
        <f t="shared" si="9"/>
        <v>0</v>
      </c>
      <c r="P52" s="16">
        <f t="shared" si="10"/>
        <v>0</v>
      </c>
      <c r="Q52" s="17">
        <f t="shared" si="5"/>
        <v>104</v>
      </c>
    </row>
    <row r="53" spans="1:17">
      <c r="A53" s="8" t="s">
        <v>95</v>
      </c>
      <c r="B53" s="15">
        <f>'[1]22'!B55</f>
        <v>161</v>
      </c>
      <c r="C53" s="16">
        <f>'[1]22'!C55</f>
        <v>104</v>
      </c>
      <c r="D53" s="16">
        <f>'[1]22'!D55</f>
        <v>75</v>
      </c>
      <c r="E53" s="16">
        <f>'[1]22'!E55</f>
        <v>0</v>
      </c>
      <c r="F53" s="15">
        <f t="shared" si="6"/>
        <v>340</v>
      </c>
      <c r="G53" s="15">
        <f>'[1]22'!H55</f>
        <v>0</v>
      </c>
      <c r="H53" s="16">
        <f>'[1]22'!I55</f>
        <v>104</v>
      </c>
      <c r="I53" s="16">
        <f>'[1]22'!J55</f>
        <v>0</v>
      </c>
      <c r="J53" s="16">
        <f>'[1]22'!K55</f>
        <v>0</v>
      </c>
      <c r="K53" s="15">
        <f t="shared" si="4"/>
        <v>104</v>
      </c>
      <c r="L53" s="18">
        <f>frq!C53</f>
        <v>1</v>
      </c>
      <c r="M53" s="16">
        <f t="shared" si="7"/>
        <v>0</v>
      </c>
      <c r="N53" s="16">
        <f t="shared" si="8"/>
        <v>104</v>
      </c>
      <c r="O53" s="16">
        <f t="shared" si="9"/>
        <v>0</v>
      </c>
      <c r="P53" s="16">
        <f t="shared" si="10"/>
        <v>0</v>
      </c>
      <c r="Q53" s="17">
        <f t="shared" si="5"/>
        <v>104</v>
      </c>
    </row>
    <row r="54" spans="1:17">
      <c r="A54" s="8" t="s">
        <v>96</v>
      </c>
      <c r="B54" s="15">
        <f>'[1]22'!B56</f>
        <v>161</v>
      </c>
      <c r="C54" s="16">
        <f>'[1]22'!C56</f>
        <v>104</v>
      </c>
      <c r="D54" s="16">
        <f>'[1]22'!D56</f>
        <v>75</v>
      </c>
      <c r="E54" s="16">
        <f>'[1]22'!E56</f>
        <v>0</v>
      </c>
      <c r="F54" s="15">
        <f t="shared" si="6"/>
        <v>340</v>
      </c>
      <c r="G54" s="15">
        <f>'[1]22'!H56</f>
        <v>0</v>
      </c>
      <c r="H54" s="16">
        <f>'[1]22'!I56</f>
        <v>98.23</v>
      </c>
      <c r="I54" s="16">
        <f>'[1]22'!J56</f>
        <v>0</v>
      </c>
      <c r="J54" s="16">
        <f>'[1]22'!K56</f>
        <v>0</v>
      </c>
      <c r="K54" s="15">
        <f t="shared" si="4"/>
        <v>98.23</v>
      </c>
      <c r="L54" s="18">
        <f>frq!C54</f>
        <v>1</v>
      </c>
      <c r="M54" s="16">
        <f t="shared" si="7"/>
        <v>0</v>
      </c>
      <c r="N54" s="16">
        <f t="shared" si="8"/>
        <v>98.23</v>
      </c>
      <c r="O54" s="16">
        <f t="shared" si="9"/>
        <v>0</v>
      </c>
      <c r="P54" s="16">
        <f t="shared" si="10"/>
        <v>0</v>
      </c>
      <c r="Q54" s="17">
        <f t="shared" si="5"/>
        <v>98.23</v>
      </c>
    </row>
    <row r="55" spans="1:17">
      <c r="A55" s="8" t="s">
        <v>97</v>
      </c>
      <c r="B55" s="15">
        <f>'[1]22'!B57</f>
        <v>161</v>
      </c>
      <c r="C55" s="16">
        <f>'[1]22'!C57</f>
        <v>104</v>
      </c>
      <c r="D55" s="16">
        <f>'[1]22'!D57</f>
        <v>75</v>
      </c>
      <c r="E55" s="16">
        <f>'[1]22'!E57</f>
        <v>0</v>
      </c>
      <c r="F55" s="15">
        <f t="shared" si="6"/>
        <v>340</v>
      </c>
      <c r="G55" s="15">
        <f>'[1]22'!H57</f>
        <v>0</v>
      </c>
      <c r="H55" s="16">
        <f>'[1]22'!I57</f>
        <v>98.23</v>
      </c>
      <c r="I55" s="16">
        <f>'[1]22'!J57</f>
        <v>0</v>
      </c>
      <c r="J55" s="16">
        <f>'[1]22'!K57</f>
        <v>0</v>
      </c>
      <c r="K55" s="15">
        <f t="shared" si="4"/>
        <v>98.23</v>
      </c>
      <c r="L55" s="18">
        <f>frq!C55</f>
        <v>1</v>
      </c>
      <c r="M55" s="16">
        <f t="shared" si="7"/>
        <v>0</v>
      </c>
      <c r="N55" s="16">
        <f t="shared" si="8"/>
        <v>98.23</v>
      </c>
      <c r="O55" s="16">
        <f t="shared" si="9"/>
        <v>0</v>
      </c>
      <c r="P55" s="16">
        <f t="shared" si="10"/>
        <v>0</v>
      </c>
      <c r="Q55" s="17">
        <f t="shared" si="5"/>
        <v>98.23</v>
      </c>
    </row>
    <row r="56" spans="1:17">
      <c r="A56" s="8" t="s">
        <v>98</v>
      </c>
      <c r="B56" s="15">
        <f>'[1]22'!B58</f>
        <v>161</v>
      </c>
      <c r="C56" s="16">
        <f>'[1]22'!C58</f>
        <v>104</v>
      </c>
      <c r="D56" s="16">
        <f>'[1]22'!D58</f>
        <v>75</v>
      </c>
      <c r="E56" s="16">
        <f>'[1]22'!E58</f>
        <v>0</v>
      </c>
      <c r="F56" s="15">
        <f t="shared" si="6"/>
        <v>340</v>
      </c>
      <c r="G56" s="15">
        <f>'[1]22'!H58</f>
        <v>0</v>
      </c>
      <c r="H56" s="16">
        <f>'[1]22'!I58</f>
        <v>98.23</v>
      </c>
      <c r="I56" s="16">
        <f>'[1]22'!J58</f>
        <v>0</v>
      </c>
      <c r="J56" s="16">
        <f>'[1]22'!K58</f>
        <v>0</v>
      </c>
      <c r="K56" s="15">
        <f t="shared" si="4"/>
        <v>98.23</v>
      </c>
      <c r="L56" s="18">
        <f>frq!C56</f>
        <v>1</v>
      </c>
      <c r="M56" s="16">
        <f t="shared" si="7"/>
        <v>0</v>
      </c>
      <c r="N56" s="16">
        <f t="shared" si="8"/>
        <v>98.23</v>
      </c>
      <c r="O56" s="16">
        <f t="shared" si="9"/>
        <v>0</v>
      </c>
      <c r="P56" s="16">
        <f t="shared" si="10"/>
        <v>0</v>
      </c>
      <c r="Q56" s="17">
        <f t="shared" si="5"/>
        <v>98.23</v>
      </c>
    </row>
    <row r="57" spans="1:17">
      <c r="A57" s="8" t="s">
        <v>99</v>
      </c>
      <c r="B57" s="15">
        <f>'[1]22'!B59</f>
        <v>161</v>
      </c>
      <c r="C57" s="16">
        <f>'[1]22'!C59</f>
        <v>104</v>
      </c>
      <c r="D57" s="16">
        <f>'[1]22'!D59</f>
        <v>75</v>
      </c>
      <c r="E57" s="16">
        <f>'[1]22'!E59</f>
        <v>0</v>
      </c>
      <c r="F57" s="15">
        <f t="shared" si="6"/>
        <v>340</v>
      </c>
      <c r="G57" s="15">
        <f>'[1]22'!H59</f>
        <v>0</v>
      </c>
      <c r="H57" s="16">
        <f>'[1]22'!I59</f>
        <v>98.23</v>
      </c>
      <c r="I57" s="16">
        <f>'[1]22'!J59</f>
        <v>0</v>
      </c>
      <c r="J57" s="16">
        <f>'[1]22'!K59</f>
        <v>0</v>
      </c>
      <c r="K57" s="15">
        <f t="shared" si="4"/>
        <v>98.23</v>
      </c>
      <c r="L57" s="18">
        <f>frq!C57</f>
        <v>1</v>
      </c>
      <c r="M57" s="16">
        <f t="shared" si="7"/>
        <v>0</v>
      </c>
      <c r="N57" s="16">
        <f t="shared" si="8"/>
        <v>98.23</v>
      </c>
      <c r="O57" s="16">
        <f t="shared" si="9"/>
        <v>0</v>
      </c>
      <c r="P57" s="16">
        <f t="shared" si="10"/>
        <v>0</v>
      </c>
      <c r="Q57" s="17">
        <f t="shared" si="5"/>
        <v>98.23</v>
      </c>
    </row>
    <row r="58" spans="1:17">
      <c r="A58" s="8" t="s">
        <v>100</v>
      </c>
      <c r="B58" s="15">
        <f>'[1]22'!B60</f>
        <v>161</v>
      </c>
      <c r="C58" s="16">
        <f>'[1]22'!C60</f>
        <v>104</v>
      </c>
      <c r="D58" s="16">
        <f>'[1]22'!D60</f>
        <v>75</v>
      </c>
      <c r="E58" s="16">
        <f>'[1]22'!E60</f>
        <v>0</v>
      </c>
      <c r="F58" s="15">
        <f t="shared" si="6"/>
        <v>340</v>
      </c>
      <c r="G58" s="15">
        <f>'[1]22'!H60</f>
        <v>0</v>
      </c>
      <c r="H58" s="16">
        <f>'[1]22'!I60</f>
        <v>98.23</v>
      </c>
      <c r="I58" s="16">
        <f>'[1]22'!J60</f>
        <v>0</v>
      </c>
      <c r="J58" s="16">
        <f>'[1]22'!K60</f>
        <v>0</v>
      </c>
      <c r="K58" s="15">
        <f t="shared" si="4"/>
        <v>98.23</v>
      </c>
      <c r="L58" s="18">
        <f>frq!C58</f>
        <v>1</v>
      </c>
      <c r="M58" s="16">
        <f t="shared" si="7"/>
        <v>0</v>
      </c>
      <c r="N58" s="16">
        <f t="shared" si="8"/>
        <v>98.23</v>
      </c>
      <c r="O58" s="16">
        <f t="shared" si="9"/>
        <v>0</v>
      </c>
      <c r="P58" s="16">
        <f t="shared" si="10"/>
        <v>0</v>
      </c>
      <c r="Q58" s="17">
        <f t="shared" si="5"/>
        <v>98.23</v>
      </c>
    </row>
    <row r="59" spans="1:17">
      <c r="A59" s="8" t="s">
        <v>101</v>
      </c>
      <c r="B59" s="15">
        <f>'[1]22'!B61</f>
        <v>161</v>
      </c>
      <c r="C59" s="16">
        <f>'[1]22'!C61</f>
        <v>104</v>
      </c>
      <c r="D59" s="16">
        <f>'[1]22'!D61</f>
        <v>75</v>
      </c>
      <c r="E59" s="16">
        <f>'[1]22'!E61</f>
        <v>0</v>
      </c>
      <c r="F59" s="15">
        <f t="shared" si="6"/>
        <v>340</v>
      </c>
      <c r="G59" s="15">
        <f>'[1]22'!H61</f>
        <v>0</v>
      </c>
      <c r="H59" s="16">
        <f>'[1]22'!I61</f>
        <v>98.23</v>
      </c>
      <c r="I59" s="16">
        <f>'[1]22'!J61</f>
        <v>0</v>
      </c>
      <c r="J59" s="16">
        <f>'[1]22'!K61</f>
        <v>0</v>
      </c>
      <c r="K59" s="15">
        <f t="shared" si="4"/>
        <v>98.23</v>
      </c>
      <c r="L59" s="18">
        <f>frq!C59</f>
        <v>1</v>
      </c>
      <c r="M59" s="16">
        <f t="shared" si="7"/>
        <v>0</v>
      </c>
      <c r="N59" s="16">
        <f t="shared" si="8"/>
        <v>98.23</v>
      </c>
      <c r="O59" s="16">
        <f t="shared" si="9"/>
        <v>0</v>
      </c>
      <c r="P59" s="16">
        <f t="shared" si="10"/>
        <v>0</v>
      </c>
      <c r="Q59" s="17">
        <f t="shared" si="5"/>
        <v>98.23</v>
      </c>
    </row>
    <row r="60" spans="1:17">
      <c r="A60" s="8" t="s">
        <v>102</v>
      </c>
      <c r="B60" s="15">
        <f>'[1]22'!B62</f>
        <v>161</v>
      </c>
      <c r="C60" s="16">
        <f>'[1]22'!C62</f>
        <v>104</v>
      </c>
      <c r="D60" s="16">
        <f>'[1]22'!D62</f>
        <v>75</v>
      </c>
      <c r="E60" s="16">
        <f>'[1]22'!E62</f>
        <v>0</v>
      </c>
      <c r="F60" s="15">
        <f t="shared" si="6"/>
        <v>340</v>
      </c>
      <c r="G60" s="15">
        <f>'[1]22'!H62</f>
        <v>0</v>
      </c>
      <c r="H60" s="16">
        <f>'[1]22'!I62</f>
        <v>98.23</v>
      </c>
      <c r="I60" s="16">
        <f>'[1]22'!J62</f>
        <v>0</v>
      </c>
      <c r="J60" s="16">
        <f>'[1]22'!K62</f>
        <v>0</v>
      </c>
      <c r="K60" s="15">
        <f t="shared" si="4"/>
        <v>98.23</v>
      </c>
      <c r="L60" s="18">
        <f>frq!C60</f>
        <v>1</v>
      </c>
      <c r="M60" s="16">
        <f t="shared" si="7"/>
        <v>0</v>
      </c>
      <c r="N60" s="16">
        <f t="shared" si="8"/>
        <v>98.23</v>
      </c>
      <c r="O60" s="16">
        <f t="shared" si="9"/>
        <v>0</v>
      </c>
      <c r="P60" s="16">
        <f t="shared" si="10"/>
        <v>0</v>
      </c>
      <c r="Q60" s="17">
        <f t="shared" si="5"/>
        <v>98.23</v>
      </c>
    </row>
    <row r="61" spans="1:17">
      <c r="A61" s="8" t="s">
        <v>103</v>
      </c>
      <c r="B61" s="15">
        <f>'[1]22'!B63</f>
        <v>161</v>
      </c>
      <c r="C61" s="16">
        <f>'[1]22'!C63</f>
        <v>104</v>
      </c>
      <c r="D61" s="16">
        <f>'[1]22'!D63</f>
        <v>75</v>
      </c>
      <c r="E61" s="16">
        <f>'[1]22'!E63</f>
        <v>0</v>
      </c>
      <c r="F61" s="15">
        <f t="shared" si="6"/>
        <v>340</v>
      </c>
      <c r="G61" s="15">
        <f>'[1]22'!H63</f>
        <v>0</v>
      </c>
      <c r="H61" s="16">
        <f>'[1]22'!I63</f>
        <v>98.23</v>
      </c>
      <c r="I61" s="16">
        <f>'[1]22'!J63</f>
        <v>0</v>
      </c>
      <c r="J61" s="16">
        <f>'[1]22'!K63</f>
        <v>0</v>
      </c>
      <c r="K61" s="15">
        <f t="shared" si="4"/>
        <v>98.23</v>
      </c>
      <c r="L61" s="18">
        <f>frq!C61</f>
        <v>1</v>
      </c>
      <c r="M61" s="16">
        <f t="shared" si="7"/>
        <v>0</v>
      </c>
      <c r="N61" s="16">
        <f t="shared" si="8"/>
        <v>98.23</v>
      </c>
      <c r="O61" s="16">
        <f t="shared" si="9"/>
        <v>0</v>
      </c>
      <c r="P61" s="16">
        <f t="shared" si="10"/>
        <v>0</v>
      </c>
      <c r="Q61" s="17">
        <f t="shared" si="5"/>
        <v>98.23</v>
      </c>
    </row>
    <row r="62" spans="1:17">
      <c r="A62" s="8" t="s">
        <v>104</v>
      </c>
      <c r="B62" s="15">
        <f>'[1]22'!B64</f>
        <v>161</v>
      </c>
      <c r="C62" s="16">
        <f>'[1]22'!C64</f>
        <v>104</v>
      </c>
      <c r="D62" s="16">
        <f>'[1]22'!D64</f>
        <v>75</v>
      </c>
      <c r="E62" s="16">
        <f>'[1]22'!E64</f>
        <v>0</v>
      </c>
      <c r="F62" s="15">
        <f t="shared" si="6"/>
        <v>340</v>
      </c>
      <c r="G62" s="15">
        <f>'[1]22'!H64</f>
        <v>0</v>
      </c>
      <c r="H62" s="16">
        <f>'[1]22'!I64</f>
        <v>98.23</v>
      </c>
      <c r="I62" s="16">
        <f>'[1]22'!J64</f>
        <v>0</v>
      </c>
      <c r="J62" s="16">
        <f>'[1]22'!K64</f>
        <v>0</v>
      </c>
      <c r="K62" s="15">
        <f t="shared" si="4"/>
        <v>98.23</v>
      </c>
      <c r="L62" s="18">
        <f>frq!C62</f>
        <v>1</v>
      </c>
      <c r="M62" s="16">
        <f t="shared" si="7"/>
        <v>0</v>
      </c>
      <c r="N62" s="16">
        <f t="shared" si="8"/>
        <v>98.23</v>
      </c>
      <c r="O62" s="16">
        <f t="shared" si="9"/>
        <v>0</v>
      </c>
      <c r="P62" s="16">
        <f t="shared" si="10"/>
        <v>0</v>
      </c>
      <c r="Q62" s="17">
        <f t="shared" si="5"/>
        <v>98.23</v>
      </c>
    </row>
    <row r="63" spans="1:17">
      <c r="A63" s="8" t="s">
        <v>105</v>
      </c>
      <c r="B63" s="15">
        <f>'[1]22'!B65</f>
        <v>161</v>
      </c>
      <c r="C63" s="16">
        <f>'[1]22'!C65</f>
        <v>104</v>
      </c>
      <c r="D63" s="16">
        <f>'[1]22'!D65</f>
        <v>75</v>
      </c>
      <c r="E63" s="16">
        <f>'[1]22'!E65</f>
        <v>0</v>
      </c>
      <c r="F63" s="15">
        <f t="shared" si="6"/>
        <v>340</v>
      </c>
      <c r="G63" s="15">
        <f>'[1]22'!H65</f>
        <v>0</v>
      </c>
      <c r="H63" s="16">
        <f>'[1]22'!I65</f>
        <v>98.23</v>
      </c>
      <c r="I63" s="16">
        <f>'[1]22'!J65</f>
        <v>0</v>
      </c>
      <c r="J63" s="16">
        <f>'[1]22'!K65</f>
        <v>0</v>
      </c>
      <c r="K63" s="15">
        <f t="shared" si="4"/>
        <v>98.23</v>
      </c>
      <c r="L63" s="18">
        <f>frq!C63</f>
        <v>1</v>
      </c>
      <c r="M63" s="16">
        <f t="shared" si="7"/>
        <v>0</v>
      </c>
      <c r="N63" s="16">
        <f t="shared" si="8"/>
        <v>98.23</v>
      </c>
      <c r="O63" s="16">
        <f t="shared" si="9"/>
        <v>0</v>
      </c>
      <c r="P63" s="16">
        <f t="shared" si="10"/>
        <v>0</v>
      </c>
      <c r="Q63" s="17">
        <f t="shared" si="5"/>
        <v>98.23</v>
      </c>
    </row>
    <row r="64" spans="1:17">
      <c r="A64" s="8" t="s">
        <v>106</v>
      </c>
      <c r="B64" s="15">
        <f>'[1]22'!B66</f>
        <v>161</v>
      </c>
      <c r="C64" s="16">
        <f>'[1]22'!C66</f>
        <v>104</v>
      </c>
      <c r="D64" s="16">
        <f>'[1]22'!D66</f>
        <v>75</v>
      </c>
      <c r="E64" s="16">
        <f>'[1]22'!E66</f>
        <v>0</v>
      </c>
      <c r="F64" s="15">
        <f t="shared" si="6"/>
        <v>340</v>
      </c>
      <c r="G64" s="15">
        <f>'[1]22'!H66</f>
        <v>0</v>
      </c>
      <c r="H64" s="16">
        <f>'[1]22'!I66</f>
        <v>98.23</v>
      </c>
      <c r="I64" s="16">
        <f>'[1]22'!J66</f>
        <v>0</v>
      </c>
      <c r="J64" s="16">
        <f>'[1]22'!K66</f>
        <v>0</v>
      </c>
      <c r="K64" s="15">
        <f t="shared" si="4"/>
        <v>98.23</v>
      </c>
      <c r="L64" s="18">
        <f>frq!C64</f>
        <v>1</v>
      </c>
      <c r="M64" s="16">
        <f t="shared" si="7"/>
        <v>0</v>
      </c>
      <c r="N64" s="16">
        <f t="shared" si="8"/>
        <v>98.23</v>
      </c>
      <c r="O64" s="16">
        <f t="shared" si="9"/>
        <v>0</v>
      </c>
      <c r="P64" s="16">
        <f t="shared" si="10"/>
        <v>0</v>
      </c>
      <c r="Q64" s="17">
        <f t="shared" si="5"/>
        <v>98.23</v>
      </c>
    </row>
    <row r="65" spans="1:19">
      <c r="A65" s="8" t="s">
        <v>107</v>
      </c>
      <c r="B65" s="15">
        <f>'[1]22'!B67</f>
        <v>161</v>
      </c>
      <c r="C65" s="16">
        <f>'[1]22'!C67</f>
        <v>104</v>
      </c>
      <c r="D65" s="16">
        <f>'[1]22'!D67</f>
        <v>75</v>
      </c>
      <c r="E65" s="16">
        <f>'[1]22'!E67</f>
        <v>0</v>
      </c>
      <c r="F65" s="15">
        <f t="shared" si="6"/>
        <v>340</v>
      </c>
      <c r="G65" s="15">
        <f>'[1]22'!H67</f>
        <v>0</v>
      </c>
      <c r="H65" s="16">
        <f>'[1]22'!I67</f>
        <v>98.23</v>
      </c>
      <c r="I65" s="16">
        <f>'[1]22'!J67</f>
        <v>0</v>
      </c>
      <c r="J65" s="16">
        <f>'[1]22'!K67</f>
        <v>0</v>
      </c>
      <c r="K65" s="15">
        <f t="shared" si="4"/>
        <v>98.23</v>
      </c>
      <c r="L65" s="18">
        <f>frq!C65</f>
        <v>1</v>
      </c>
      <c r="M65" s="16">
        <f t="shared" si="7"/>
        <v>0</v>
      </c>
      <c r="N65" s="16">
        <f t="shared" si="8"/>
        <v>98.23</v>
      </c>
      <c r="O65" s="16">
        <f t="shared" si="9"/>
        <v>0</v>
      </c>
      <c r="P65" s="16">
        <f t="shared" si="10"/>
        <v>0</v>
      </c>
      <c r="Q65" s="17">
        <f t="shared" si="5"/>
        <v>98.23</v>
      </c>
    </row>
    <row r="66" spans="1:19">
      <c r="A66" s="8" t="s">
        <v>108</v>
      </c>
      <c r="B66" s="15">
        <f>'[1]22'!B68</f>
        <v>161</v>
      </c>
      <c r="C66" s="16">
        <f>'[1]22'!C68</f>
        <v>104</v>
      </c>
      <c r="D66" s="16">
        <f>'[1]22'!D68</f>
        <v>75</v>
      </c>
      <c r="E66" s="16">
        <f>'[1]22'!E68</f>
        <v>0</v>
      </c>
      <c r="F66" s="15">
        <f t="shared" si="6"/>
        <v>340</v>
      </c>
      <c r="G66" s="15">
        <f>'[1]22'!H68</f>
        <v>0</v>
      </c>
      <c r="H66" s="16">
        <f>'[1]22'!I68</f>
        <v>98.23</v>
      </c>
      <c r="I66" s="16">
        <f>'[1]22'!J68</f>
        <v>0</v>
      </c>
      <c r="J66" s="16">
        <f>'[1]22'!K68</f>
        <v>0</v>
      </c>
      <c r="K66" s="15">
        <f t="shared" si="4"/>
        <v>98.23</v>
      </c>
      <c r="L66" s="18">
        <f>frq!C66</f>
        <v>1</v>
      </c>
      <c r="M66" s="16">
        <f t="shared" si="7"/>
        <v>0</v>
      </c>
      <c r="N66" s="16">
        <f t="shared" si="8"/>
        <v>98.23</v>
      </c>
      <c r="O66" s="16">
        <f t="shared" si="9"/>
        <v>0</v>
      </c>
      <c r="P66" s="16">
        <f t="shared" si="10"/>
        <v>0</v>
      </c>
      <c r="Q66" s="17">
        <f t="shared" si="5"/>
        <v>98.23</v>
      </c>
    </row>
    <row r="67" spans="1:19">
      <c r="A67" s="8" t="s">
        <v>109</v>
      </c>
      <c r="B67" s="15">
        <f>'[1]22'!B69</f>
        <v>161</v>
      </c>
      <c r="C67" s="16">
        <f>'[1]22'!C69</f>
        <v>104</v>
      </c>
      <c r="D67" s="16">
        <f>'[1]22'!D69</f>
        <v>75</v>
      </c>
      <c r="E67" s="16">
        <f>'[1]22'!E69</f>
        <v>0</v>
      </c>
      <c r="F67" s="15">
        <f t="shared" si="6"/>
        <v>340</v>
      </c>
      <c r="G67" s="15">
        <f>'[1]22'!H69</f>
        <v>0</v>
      </c>
      <c r="H67" s="16">
        <f>'[1]22'!I69</f>
        <v>98.23</v>
      </c>
      <c r="I67" s="16">
        <f>'[1]22'!J69</f>
        <v>0</v>
      </c>
      <c r="J67" s="16">
        <f>'[1]22'!K69</f>
        <v>0</v>
      </c>
      <c r="K67" s="15">
        <f t="shared" si="4"/>
        <v>98.23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98.23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98.23</v>
      </c>
    </row>
    <row r="68" spans="1:19">
      <c r="A68" s="8" t="s">
        <v>110</v>
      </c>
      <c r="B68" s="15">
        <f>'[1]22'!B70</f>
        <v>161</v>
      </c>
      <c r="C68" s="16">
        <f>'[1]22'!C70</f>
        <v>104</v>
      </c>
      <c r="D68" s="16">
        <f>'[1]22'!D70</f>
        <v>75</v>
      </c>
      <c r="E68" s="16">
        <f>'[1]22'!E70</f>
        <v>0</v>
      </c>
      <c r="F68" s="15">
        <f t="shared" si="6"/>
        <v>340</v>
      </c>
      <c r="G68" s="15">
        <f>'[1]22'!H70</f>
        <v>0</v>
      </c>
      <c r="H68" s="16">
        <f>'[1]22'!I70</f>
        <v>98.23</v>
      </c>
      <c r="I68" s="16">
        <f>'[1]22'!J70</f>
        <v>0</v>
      </c>
      <c r="J68" s="16">
        <f>'[1]22'!K70</f>
        <v>0</v>
      </c>
      <c r="K68" s="15">
        <f t="shared" ref="K68:K98" si="15">SUM(G68:J68)</f>
        <v>98.23</v>
      </c>
      <c r="L68" s="18">
        <f>frq!C68</f>
        <v>1</v>
      </c>
      <c r="M68" s="16">
        <f t="shared" si="11"/>
        <v>0</v>
      </c>
      <c r="N68" s="16">
        <f t="shared" si="12"/>
        <v>98.23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98.23</v>
      </c>
    </row>
    <row r="69" spans="1:19">
      <c r="A69" s="8" t="s">
        <v>111</v>
      </c>
      <c r="B69" s="15">
        <f>'[1]22'!B71</f>
        <v>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56</v>
      </c>
      <c r="C73" s="16">
        <f>'[1]22'!C75</f>
        <v>104</v>
      </c>
      <c r="D73" s="16">
        <f>'[1]22'!D75</f>
        <v>0</v>
      </c>
      <c r="E73" s="16">
        <f>'[1]22'!E75</f>
        <v>0</v>
      </c>
      <c r="F73" s="15">
        <f t="shared" si="17"/>
        <v>160</v>
      </c>
      <c r="G73" s="15">
        <f>'[1]22'!H75</f>
        <v>0</v>
      </c>
      <c r="H73" s="16">
        <f>'[1]22'!I75</f>
        <v>104</v>
      </c>
      <c r="I73" s="16">
        <f>'[1]22'!J75</f>
        <v>0</v>
      </c>
      <c r="J73" s="16">
        <f>'[1]22'!K75</f>
        <v>0</v>
      </c>
      <c r="K73" s="15">
        <f t="shared" si="15"/>
        <v>104</v>
      </c>
      <c r="L73" s="18">
        <f>frq!C73</f>
        <v>1</v>
      </c>
      <c r="M73" s="16">
        <f t="shared" si="11"/>
        <v>0</v>
      </c>
      <c r="N73" s="16">
        <f t="shared" si="12"/>
        <v>104</v>
      </c>
      <c r="O73" s="16">
        <f t="shared" si="13"/>
        <v>0</v>
      </c>
      <c r="P73" s="16">
        <f t="shared" si="14"/>
        <v>0</v>
      </c>
      <c r="Q73" s="17">
        <f t="shared" si="16"/>
        <v>104</v>
      </c>
    </row>
    <row r="74" spans="1:19">
      <c r="A74" s="8" t="s">
        <v>116</v>
      </c>
      <c r="B74" s="15">
        <f>'[1]22'!B76</f>
        <v>56</v>
      </c>
      <c r="C74" s="16">
        <f>'[1]22'!C76</f>
        <v>104</v>
      </c>
      <c r="D74" s="16">
        <f>'[1]22'!D76</f>
        <v>0</v>
      </c>
      <c r="E74" s="16">
        <f>'[1]22'!E76</f>
        <v>0</v>
      </c>
      <c r="F74" s="15">
        <f t="shared" si="17"/>
        <v>160</v>
      </c>
      <c r="G74" s="15">
        <f>'[1]22'!H76</f>
        <v>0</v>
      </c>
      <c r="H74" s="16">
        <f>'[1]22'!I76</f>
        <v>98.23</v>
      </c>
      <c r="I74" s="16">
        <f>'[1]22'!J76</f>
        <v>0</v>
      </c>
      <c r="J74" s="16">
        <f>'[1]22'!K76</f>
        <v>0</v>
      </c>
      <c r="K74" s="15">
        <f t="shared" si="15"/>
        <v>98.23</v>
      </c>
      <c r="L74" s="18">
        <f>frq!C74</f>
        <v>1</v>
      </c>
      <c r="M74" s="16">
        <f t="shared" si="11"/>
        <v>0</v>
      </c>
      <c r="N74" s="16">
        <f t="shared" si="12"/>
        <v>98.23</v>
      </c>
      <c r="O74" s="16">
        <f t="shared" si="13"/>
        <v>0</v>
      </c>
      <c r="P74" s="16">
        <f t="shared" si="14"/>
        <v>0</v>
      </c>
      <c r="Q74" s="17">
        <f t="shared" si="16"/>
        <v>98.23</v>
      </c>
    </row>
    <row r="75" spans="1:19">
      <c r="A75" s="8" t="s">
        <v>117</v>
      </c>
      <c r="B75" s="15">
        <f>'[1]22'!B77</f>
        <v>0</v>
      </c>
      <c r="C75" s="16">
        <f>'[1]22'!C77</f>
        <v>104</v>
      </c>
      <c r="D75" s="16">
        <f>'[1]22'!D77</f>
        <v>0</v>
      </c>
      <c r="E75" s="16">
        <f>'[1]22'!E77</f>
        <v>0</v>
      </c>
      <c r="F75" s="15">
        <f t="shared" si="17"/>
        <v>104</v>
      </c>
      <c r="G75" s="15">
        <f>'[1]22'!H77</f>
        <v>0</v>
      </c>
      <c r="H75" s="16">
        <f>'[1]22'!I77</f>
        <v>88.23</v>
      </c>
      <c r="I75" s="16">
        <f>'[1]22'!J77</f>
        <v>0</v>
      </c>
      <c r="J75" s="16">
        <f>'[1]22'!K77</f>
        <v>0</v>
      </c>
      <c r="K75" s="15">
        <f t="shared" si="15"/>
        <v>88.23</v>
      </c>
      <c r="L75" s="18">
        <f>frq!C75</f>
        <v>1</v>
      </c>
      <c r="M75" s="16">
        <f t="shared" si="11"/>
        <v>0</v>
      </c>
      <c r="N75" s="16">
        <f t="shared" si="12"/>
        <v>88.23</v>
      </c>
      <c r="O75" s="16">
        <f t="shared" si="13"/>
        <v>0</v>
      </c>
      <c r="P75" s="16">
        <f t="shared" si="14"/>
        <v>0</v>
      </c>
      <c r="Q75" s="17">
        <f t="shared" si="16"/>
        <v>88.23</v>
      </c>
    </row>
    <row r="76" spans="1:19">
      <c r="A76" s="8" t="s">
        <v>118</v>
      </c>
      <c r="B76" s="15">
        <f>'[1]22'!B78</f>
        <v>0</v>
      </c>
      <c r="C76" s="16">
        <f>'[1]22'!C78</f>
        <v>104</v>
      </c>
      <c r="D76" s="16">
        <f>'[1]22'!D78</f>
        <v>0</v>
      </c>
      <c r="E76" s="16">
        <f>'[1]22'!E78</f>
        <v>0</v>
      </c>
      <c r="F76" s="15">
        <f t="shared" si="17"/>
        <v>104</v>
      </c>
      <c r="G76" s="15">
        <f>'[1]22'!H78</f>
        <v>0</v>
      </c>
      <c r="H76" s="16">
        <f>'[1]22'!I78</f>
        <v>88.23</v>
      </c>
      <c r="I76" s="16">
        <f>'[1]22'!J78</f>
        <v>0</v>
      </c>
      <c r="J76" s="16">
        <f>'[1]22'!K78</f>
        <v>0</v>
      </c>
      <c r="K76" s="15">
        <f t="shared" si="15"/>
        <v>88.23</v>
      </c>
      <c r="L76" s="18">
        <f>frq!C76</f>
        <v>1</v>
      </c>
      <c r="M76" s="16">
        <f t="shared" si="11"/>
        <v>0</v>
      </c>
      <c r="N76" s="16">
        <f t="shared" si="12"/>
        <v>88.23</v>
      </c>
      <c r="O76" s="16">
        <f t="shared" si="13"/>
        <v>0</v>
      </c>
      <c r="P76" s="16">
        <f t="shared" si="14"/>
        <v>0</v>
      </c>
      <c r="Q76" s="17">
        <f t="shared" si="16"/>
        <v>88.23</v>
      </c>
    </row>
    <row r="77" spans="1:19">
      <c r="A77" s="8" t="s">
        <v>119</v>
      </c>
      <c r="B77" s="15">
        <f>'[1]22'!B79</f>
        <v>0</v>
      </c>
      <c r="C77" s="16">
        <f>'[1]22'!C79</f>
        <v>110</v>
      </c>
      <c r="D77" s="16">
        <f>'[1]22'!D79</f>
        <v>0</v>
      </c>
      <c r="E77" s="16">
        <f>'[1]22'!E79</f>
        <v>0</v>
      </c>
      <c r="F77" s="15">
        <f t="shared" si="17"/>
        <v>110</v>
      </c>
      <c r="G77" s="15">
        <f>'[1]22'!H79</f>
        <v>0</v>
      </c>
      <c r="H77" s="16">
        <f>'[1]22'!I79</f>
        <v>88.23</v>
      </c>
      <c r="I77" s="16">
        <f>'[1]22'!J79</f>
        <v>0</v>
      </c>
      <c r="J77" s="16">
        <f>'[1]22'!K79</f>
        <v>0</v>
      </c>
      <c r="K77" s="15">
        <f t="shared" si="15"/>
        <v>88.23</v>
      </c>
      <c r="L77" s="18">
        <f>frq!C77</f>
        <v>1</v>
      </c>
      <c r="M77" s="16">
        <f t="shared" si="11"/>
        <v>0</v>
      </c>
      <c r="N77" s="16">
        <f t="shared" si="12"/>
        <v>88.23</v>
      </c>
      <c r="O77" s="16">
        <f t="shared" si="13"/>
        <v>0</v>
      </c>
      <c r="P77" s="16">
        <f t="shared" si="14"/>
        <v>0</v>
      </c>
      <c r="Q77" s="17">
        <f t="shared" si="16"/>
        <v>88.23</v>
      </c>
    </row>
    <row r="78" spans="1:19">
      <c r="A78" s="8" t="s">
        <v>120</v>
      </c>
      <c r="B78" s="15">
        <f>'[1]22'!B80</f>
        <v>0</v>
      </c>
      <c r="C78" s="16">
        <f>'[1]22'!C80</f>
        <v>110</v>
      </c>
      <c r="D78" s="16">
        <f>'[1]22'!D80</f>
        <v>0</v>
      </c>
      <c r="E78" s="16">
        <f>'[1]22'!E80</f>
        <v>0</v>
      </c>
      <c r="F78" s="15">
        <f t="shared" si="17"/>
        <v>110</v>
      </c>
      <c r="G78" s="15">
        <f>'[1]22'!H80</f>
        <v>0</v>
      </c>
      <c r="H78" s="16">
        <f>'[1]22'!I80</f>
        <v>88.23</v>
      </c>
      <c r="I78" s="16">
        <f>'[1]22'!J80</f>
        <v>0</v>
      </c>
      <c r="J78" s="16">
        <f>'[1]22'!K80</f>
        <v>0</v>
      </c>
      <c r="K78" s="15">
        <f t="shared" si="15"/>
        <v>88.23</v>
      </c>
      <c r="L78" s="18">
        <f>frq!C78</f>
        <v>1</v>
      </c>
      <c r="M78" s="16">
        <f t="shared" si="11"/>
        <v>0</v>
      </c>
      <c r="N78" s="16">
        <f t="shared" si="12"/>
        <v>88.23</v>
      </c>
      <c r="O78" s="16">
        <f t="shared" si="13"/>
        <v>0</v>
      </c>
      <c r="P78" s="16">
        <f t="shared" si="14"/>
        <v>0</v>
      </c>
      <c r="Q78" s="17">
        <f t="shared" si="16"/>
        <v>88.23</v>
      </c>
    </row>
    <row r="79" spans="1:19">
      <c r="A79" s="8" t="s">
        <v>121</v>
      </c>
      <c r="B79" s="15">
        <f>'[1]22'!B81</f>
        <v>0</v>
      </c>
      <c r="C79" s="16">
        <f>'[1]22'!C81</f>
        <v>110</v>
      </c>
      <c r="D79" s="16">
        <f>'[1]22'!D81</f>
        <v>0</v>
      </c>
      <c r="E79" s="16">
        <f>'[1]22'!E81</f>
        <v>0</v>
      </c>
      <c r="F79" s="15">
        <f t="shared" si="17"/>
        <v>110</v>
      </c>
      <c r="G79" s="15">
        <f>'[1]22'!H81</f>
        <v>0</v>
      </c>
      <c r="H79" s="16">
        <f>'[1]22'!I81</f>
        <v>88.23</v>
      </c>
      <c r="I79" s="16">
        <f>'[1]22'!J81</f>
        <v>0</v>
      </c>
      <c r="J79" s="16">
        <f>'[1]22'!K81</f>
        <v>0</v>
      </c>
      <c r="K79" s="15">
        <f t="shared" si="15"/>
        <v>88.23</v>
      </c>
      <c r="L79" s="18">
        <f>frq!C79</f>
        <v>1</v>
      </c>
      <c r="M79" s="16">
        <f t="shared" si="11"/>
        <v>0</v>
      </c>
      <c r="N79" s="16">
        <f t="shared" si="12"/>
        <v>88.23</v>
      </c>
      <c r="O79" s="16">
        <f t="shared" si="13"/>
        <v>0</v>
      </c>
      <c r="P79" s="16">
        <f t="shared" si="14"/>
        <v>0</v>
      </c>
      <c r="Q79" s="17">
        <f t="shared" si="16"/>
        <v>88.23</v>
      </c>
    </row>
    <row r="80" spans="1:19">
      <c r="A80" s="8" t="s">
        <v>122</v>
      </c>
      <c r="B80" s="15">
        <f>'[1]22'!B82</f>
        <v>0</v>
      </c>
      <c r="C80" s="16">
        <f>'[1]22'!C82</f>
        <v>110</v>
      </c>
      <c r="D80" s="16">
        <f>'[1]22'!D82</f>
        <v>0</v>
      </c>
      <c r="E80" s="16">
        <f>'[1]22'!E82</f>
        <v>0</v>
      </c>
      <c r="F80" s="15">
        <f t="shared" si="17"/>
        <v>110</v>
      </c>
      <c r="G80" s="15">
        <f>'[1]22'!H82</f>
        <v>0</v>
      </c>
      <c r="H80" s="16">
        <f>'[1]22'!I82</f>
        <v>88.23</v>
      </c>
      <c r="I80" s="16">
        <f>'[1]22'!J82</f>
        <v>0</v>
      </c>
      <c r="J80" s="16">
        <f>'[1]22'!K82</f>
        <v>0</v>
      </c>
      <c r="K80" s="15">
        <f t="shared" si="15"/>
        <v>88.23</v>
      </c>
      <c r="L80" s="18">
        <f>frq!C80</f>
        <v>1</v>
      </c>
      <c r="M80" s="16">
        <f t="shared" si="11"/>
        <v>0</v>
      </c>
      <c r="N80" s="16">
        <f t="shared" si="12"/>
        <v>88.23</v>
      </c>
      <c r="O80" s="16">
        <f t="shared" si="13"/>
        <v>0</v>
      </c>
      <c r="P80" s="16">
        <f t="shared" si="14"/>
        <v>0</v>
      </c>
      <c r="Q80" s="17">
        <f t="shared" si="16"/>
        <v>88.23</v>
      </c>
    </row>
    <row r="81" spans="1:17">
      <c r="A81" s="8" t="s">
        <v>123</v>
      </c>
      <c r="B81" s="15">
        <f>'[1]22'!B83</f>
        <v>0</v>
      </c>
      <c r="C81" s="16">
        <f>'[1]22'!C83</f>
        <v>110</v>
      </c>
      <c r="D81" s="16">
        <f>'[1]22'!D83</f>
        <v>0</v>
      </c>
      <c r="E81" s="16">
        <f>'[1]22'!E83</f>
        <v>0</v>
      </c>
      <c r="F81" s="15">
        <f t="shared" si="17"/>
        <v>110</v>
      </c>
      <c r="G81" s="15">
        <f>'[1]22'!H83</f>
        <v>0</v>
      </c>
      <c r="H81" s="16">
        <f>'[1]22'!I83</f>
        <v>88.23</v>
      </c>
      <c r="I81" s="16">
        <f>'[1]22'!J83</f>
        <v>0</v>
      </c>
      <c r="J81" s="16">
        <f>'[1]22'!K83</f>
        <v>0</v>
      </c>
      <c r="K81" s="15">
        <f t="shared" si="15"/>
        <v>88.23</v>
      </c>
      <c r="L81" s="18">
        <f>frq!C81</f>
        <v>1</v>
      </c>
      <c r="M81" s="16">
        <f t="shared" si="11"/>
        <v>0</v>
      </c>
      <c r="N81" s="16">
        <f t="shared" si="12"/>
        <v>88.23</v>
      </c>
      <c r="O81" s="16">
        <f t="shared" si="13"/>
        <v>0</v>
      </c>
      <c r="P81" s="16">
        <f t="shared" si="14"/>
        <v>0</v>
      </c>
      <c r="Q81" s="17">
        <f t="shared" si="16"/>
        <v>88.23</v>
      </c>
    </row>
    <row r="82" spans="1:17">
      <c r="A82" s="8" t="s">
        <v>124</v>
      </c>
      <c r="B82" s="15">
        <f>'[1]22'!B84</f>
        <v>0</v>
      </c>
      <c r="C82" s="16">
        <f>'[1]22'!C84</f>
        <v>110</v>
      </c>
      <c r="D82" s="16">
        <f>'[1]22'!D84</f>
        <v>0</v>
      </c>
      <c r="E82" s="16">
        <f>'[1]22'!E84</f>
        <v>0</v>
      </c>
      <c r="F82" s="15">
        <f t="shared" si="17"/>
        <v>110</v>
      </c>
      <c r="G82" s="15">
        <f>'[1]22'!H84</f>
        <v>0</v>
      </c>
      <c r="H82" s="16">
        <f>'[1]22'!I84</f>
        <v>88.23</v>
      </c>
      <c r="I82" s="16">
        <f>'[1]22'!J84</f>
        <v>0</v>
      </c>
      <c r="J82" s="16">
        <f>'[1]22'!K84</f>
        <v>0</v>
      </c>
      <c r="K82" s="15">
        <f t="shared" si="15"/>
        <v>88.23</v>
      </c>
      <c r="L82" s="18">
        <f>frq!C82</f>
        <v>1</v>
      </c>
      <c r="M82" s="16">
        <f t="shared" si="11"/>
        <v>0</v>
      </c>
      <c r="N82" s="16">
        <f t="shared" si="12"/>
        <v>88.23</v>
      </c>
      <c r="O82" s="16">
        <f t="shared" si="13"/>
        <v>0</v>
      </c>
      <c r="P82" s="16">
        <f t="shared" si="14"/>
        <v>0</v>
      </c>
      <c r="Q82" s="17">
        <f t="shared" si="16"/>
        <v>88.23</v>
      </c>
    </row>
    <row r="83" spans="1:17">
      <c r="A83" s="8" t="s">
        <v>125</v>
      </c>
      <c r="B83" s="15">
        <f>'[1]22'!B85</f>
        <v>0</v>
      </c>
      <c r="C83" s="16">
        <f>'[1]22'!C85</f>
        <v>110</v>
      </c>
      <c r="D83" s="16">
        <f>'[1]22'!D85</f>
        <v>0</v>
      </c>
      <c r="E83" s="16">
        <f>'[1]22'!E85</f>
        <v>0</v>
      </c>
      <c r="F83" s="15">
        <f t="shared" si="17"/>
        <v>110</v>
      </c>
      <c r="G83" s="15">
        <f>'[1]22'!H85</f>
        <v>0</v>
      </c>
      <c r="H83" s="16">
        <f>'[1]22'!I85</f>
        <v>88.23</v>
      </c>
      <c r="I83" s="16">
        <f>'[1]22'!J85</f>
        <v>0</v>
      </c>
      <c r="J83" s="16">
        <f>'[1]22'!K85</f>
        <v>0</v>
      </c>
      <c r="K83" s="15">
        <f t="shared" si="15"/>
        <v>88.23</v>
      </c>
      <c r="L83" s="18">
        <f>frq!C83</f>
        <v>1</v>
      </c>
      <c r="M83" s="16">
        <f t="shared" si="11"/>
        <v>0</v>
      </c>
      <c r="N83" s="16">
        <f t="shared" si="12"/>
        <v>88.23</v>
      </c>
      <c r="O83" s="16">
        <f t="shared" si="13"/>
        <v>0</v>
      </c>
      <c r="P83" s="16">
        <f t="shared" si="14"/>
        <v>0</v>
      </c>
      <c r="Q83" s="17">
        <f t="shared" si="16"/>
        <v>88.23</v>
      </c>
    </row>
    <row r="84" spans="1:17">
      <c r="A84" s="8" t="s">
        <v>126</v>
      </c>
      <c r="B84" s="15">
        <f>'[1]22'!B86</f>
        <v>0</v>
      </c>
      <c r="C84" s="16">
        <f>'[1]22'!C86</f>
        <v>110</v>
      </c>
      <c r="D84" s="16">
        <f>'[1]22'!D86</f>
        <v>0</v>
      </c>
      <c r="E84" s="16">
        <f>'[1]22'!E86</f>
        <v>0</v>
      </c>
      <c r="F84" s="15">
        <f t="shared" si="17"/>
        <v>110</v>
      </c>
      <c r="G84" s="15">
        <f>'[1]22'!H86</f>
        <v>0</v>
      </c>
      <c r="H84" s="16">
        <f>'[1]22'!I86</f>
        <v>88.23</v>
      </c>
      <c r="I84" s="16">
        <f>'[1]22'!J86</f>
        <v>0</v>
      </c>
      <c r="J84" s="16">
        <f>'[1]22'!K86</f>
        <v>0</v>
      </c>
      <c r="K84" s="15">
        <f t="shared" si="15"/>
        <v>88.23</v>
      </c>
      <c r="L84" s="18">
        <f>frq!C84</f>
        <v>1</v>
      </c>
      <c r="M84" s="16">
        <f t="shared" si="11"/>
        <v>0</v>
      </c>
      <c r="N84" s="16">
        <f t="shared" si="12"/>
        <v>88.23</v>
      </c>
      <c r="O84" s="16">
        <f t="shared" si="13"/>
        <v>0</v>
      </c>
      <c r="P84" s="16">
        <f t="shared" si="14"/>
        <v>0</v>
      </c>
      <c r="Q84" s="17">
        <f t="shared" si="16"/>
        <v>88.23</v>
      </c>
    </row>
    <row r="85" spans="1:17">
      <c r="A85" s="8" t="s">
        <v>127</v>
      </c>
      <c r="B85" s="15">
        <f>'[1]22'!B87</f>
        <v>0</v>
      </c>
      <c r="C85" s="16">
        <f>'[1]22'!C87</f>
        <v>110</v>
      </c>
      <c r="D85" s="16">
        <f>'[1]22'!D87</f>
        <v>0</v>
      </c>
      <c r="E85" s="16">
        <f>'[1]22'!E87</f>
        <v>0</v>
      </c>
      <c r="F85" s="15">
        <f t="shared" si="17"/>
        <v>110</v>
      </c>
      <c r="G85" s="15">
        <f>'[1]22'!H87</f>
        <v>0</v>
      </c>
      <c r="H85" s="16">
        <f>'[1]22'!I87</f>
        <v>88.23</v>
      </c>
      <c r="I85" s="16">
        <f>'[1]22'!J87</f>
        <v>0</v>
      </c>
      <c r="J85" s="16">
        <f>'[1]22'!K87</f>
        <v>0</v>
      </c>
      <c r="K85" s="15">
        <f t="shared" si="15"/>
        <v>88.23</v>
      </c>
      <c r="L85" s="18">
        <f>frq!C85</f>
        <v>1</v>
      </c>
      <c r="M85" s="16">
        <f t="shared" si="11"/>
        <v>0</v>
      </c>
      <c r="N85" s="16">
        <f t="shared" si="12"/>
        <v>88.23</v>
      </c>
      <c r="O85" s="16">
        <f t="shared" si="13"/>
        <v>0</v>
      </c>
      <c r="P85" s="16">
        <f t="shared" si="14"/>
        <v>0</v>
      </c>
      <c r="Q85" s="17">
        <f t="shared" si="16"/>
        <v>88.23</v>
      </c>
    </row>
    <row r="86" spans="1:17">
      <c r="A86" s="8" t="s">
        <v>128</v>
      </c>
      <c r="B86" s="15">
        <f>'[1]22'!B88</f>
        <v>0</v>
      </c>
      <c r="C86" s="16">
        <f>'[1]22'!C88</f>
        <v>110</v>
      </c>
      <c r="D86" s="16">
        <f>'[1]22'!D88</f>
        <v>0</v>
      </c>
      <c r="E86" s="16">
        <f>'[1]22'!E88</f>
        <v>0</v>
      </c>
      <c r="F86" s="15">
        <f t="shared" si="17"/>
        <v>110</v>
      </c>
      <c r="G86" s="15">
        <f>'[1]22'!H88</f>
        <v>0</v>
      </c>
      <c r="H86" s="16">
        <f>'[1]22'!I88</f>
        <v>88.23</v>
      </c>
      <c r="I86" s="16">
        <f>'[1]22'!J88</f>
        <v>0</v>
      </c>
      <c r="J86" s="16">
        <f>'[1]22'!K88</f>
        <v>0</v>
      </c>
      <c r="K86" s="15">
        <f t="shared" si="15"/>
        <v>88.23</v>
      </c>
      <c r="L86" s="18">
        <f>frq!C86</f>
        <v>1</v>
      </c>
      <c r="M86" s="16">
        <f t="shared" si="11"/>
        <v>0</v>
      </c>
      <c r="N86" s="16">
        <f t="shared" si="12"/>
        <v>88.23</v>
      </c>
      <c r="O86" s="16">
        <f t="shared" si="13"/>
        <v>0</v>
      </c>
      <c r="P86" s="16">
        <f t="shared" si="14"/>
        <v>0</v>
      </c>
      <c r="Q86" s="17">
        <f t="shared" si="16"/>
        <v>88.23</v>
      </c>
    </row>
    <row r="87" spans="1:17">
      <c r="A87" s="8" t="s">
        <v>129</v>
      </c>
      <c r="B87" s="15">
        <f>'[1]22'!B89</f>
        <v>0</v>
      </c>
      <c r="C87" s="16">
        <f>'[1]22'!C89</f>
        <v>110</v>
      </c>
      <c r="D87" s="16">
        <f>'[1]22'!D89</f>
        <v>0</v>
      </c>
      <c r="E87" s="16">
        <f>'[1]22'!E89</f>
        <v>0</v>
      </c>
      <c r="F87" s="15">
        <f t="shared" si="17"/>
        <v>110</v>
      </c>
      <c r="G87" s="15">
        <f>'[1]22'!H89</f>
        <v>0</v>
      </c>
      <c r="H87" s="16">
        <f>'[1]22'!I89</f>
        <v>88.23</v>
      </c>
      <c r="I87" s="16">
        <f>'[1]22'!J89</f>
        <v>0</v>
      </c>
      <c r="J87" s="16">
        <f>'[1]22'!K89</f>
        <v>0</v>
      </c>
      <c r="K87" s="15">
        <f t="shared" si="15"/>
        <v>88.23</v>
      </c>
      <c r="L87" s="18">
        <f>frq!C87</f>
        <v>1</v>
      </c>
      <c r="M87" s="16">
        <f t="shared" si="11"/>
        <v>0</v>
      </c>
      <c r="N87" s="16">
        <f t="shared" si="12"/>
        <v>88.23</v>
      </c>
      <c r="O87" s="16">
        <f t="shared" si="13"/>
        <v>0</v>
      </c>
      <c r="P87" s="16">
        <f t="shared" si="14"/>
        <v>0</v>
      </c>
      <c r="Q87" s="17">
        <f t="shared" si="16"/>
        <v>88.23</v>
      </c>
    </row>
    <row r="88" spans="1:17">
      <c r="A88" s="8" t="s">
        <v>130</v>
      </c>
      <c r="B88" s="15">
        <f>'[1]22'!B90</f>
        <v>0</v>
      </c>
      <c r="C88" s="16">
        <f>'[1]22'!C90</f>
        <v>110</v>
      </c>
      <c r="D88" s="16">
        <f>'[1]22'!D90</f>
        <v>0</v>
      </c>
      <c r="E88" s="16">
        <f>'[1]22'!E90</f>
        <v>0</v>
      </c>
      <c r="F88" s="15">
        <f t="shared" si="17"/>
        <v>110</v>
      </c>
      <c r="G88" s="15">
        <f>'[1]22'!H90</f>
        <v>0</v>
      </c>
      <c r="H88" s="16">
        <f>'[1]22'!I90</f>
        <v>88.23</v>
      </c>
      <c r="I88" s="16">
        <f>'[1]22'!J90</f>
        <v>0</v>
      </c>
      <c r="J88" s="16">
        <f>'[1]22'!K90</f>
        <v>0</v>
      </c>
      <c r="K88" s="15">
        <f t="shared" si="15"/>
        <v>88.23</v>
      </c>
      <c r="L88" s="18">
        <f>frq!C88</f>
        <v>1</v>
      </c>
      <c r="M88" s="16">
        <f t="shared" si="11"/>
        <v>0</v>
      </c>
      <c r="N88" s="16">
        <f t="shared" si="12"/>
        <v>88.23</v>
      </c>
      <c r="O88" s="16">
        <f t="shared" si="13"/>
        <v>0</v>
      </c>
      <c r="P88" s="16">
        <f t="shared" si="14"/>
        <v>0</v>
      </c>
      <c r="Q88" s="17">
        <f t="shared" si="16"/>
        <v>88.23</v>
      </c>
    </row>
    <row r="89" spans="1:17">
      <c r="A89" s="8" t="s">
        <v>131</v>
      </c>
      <c r="B89" s="15">
        <f>'[1]22'!B91</f>
        <v>0</v>
      </c>
      <c r="C89" s="16">
        <f>'[1]22'!C91</f>
        <v>110</v>
      </c>
      <c r="D89" s="16">
        <f>'[1]22'!D91</f>
        <v>0</v>
      </c>
      <c r="E89" s="16">
        <f>'[1]22'!E91</f>
        <v>0</v>
      </c>
      <c r="F89" s="15">
        <f t="shared" si="17"/>
        <v>110</v>
      </c>
      <c r="G89" s="15">
        <f>'[1]22'!H91</f>
        <v>0</v>
      </c>
      <c r="H89" s="16">
        <f>'[1]22'!I91</f>
        <v>88.23</v>
      </c>
      <c r="I89" s="16">
        <f>'[1]22'!J91</f>
        <v>0</v>
      </c>
      <c r="J89" s="16">
        <f>'[1]22'!K91</f>
        <v>0</v>
      </c>
      <c r="K89" s="15">
        <f t="shared" si="15"/>
        <v>88.23</v>
      </c>
      <c r="L89" s="18">
        <f>frq!C89</f>
        <v>1</v>
      </c>
      <c r="M89" s="16">
        <f t="shared" si="11"/>
        <v>0</v>
      </c>
      <c r="N89" s="16">
        <f t="shared" si="12"/>
        <v>88.23</v>
      </c>
      <c r="O89" s="16">
        <f t="shared" si="13"/>
        <v>0</v>
      </c>
      <c r="P89" s="16">
        <f t="shared" si="14"/>
        <v>0</v>
      </c>
      <c r="Q89" s="17">
        <f t="shared" si="16"/>
        <v>88.23</v>
      </c>
    </row>
    <row r="90" spans="1:17">
      <c r="A90" s="8" t="s">
        <v>132</v>
      </c>
      <c r="B90" s="15">
        <f>'[1]22'!B92</f>
        <v>0</v>
      </c>
      <c r="C90" s="16">
        <f>'[1]22'!C92</f>
        <v>110</v>
      </c>
      <c r="D90" s="16">
        <f>'[1]22'!D92</f>
        <v>0</v>
      </c>
      <c r="E90" s="16">
        <f>'[1]22'!E92</f>
        <v>0</v>
      </c>
      <c r="F90" s="15">
        <f t="shared" si="17"/>
        <v>110</v>
      </c>
      <c r="G90" s="15">
        <f>'[1]22'!H92</f>
        <v>0</v>
      </c>
      <c r="H90" s="16">
        <f>'[1]22'!I92</f>
        <v>88.23</v>
      </c>
      <c r="I90" s="16">
        <f>'[1]22'!J92</f>
        <v>0</v>
      </c>
      <c r="J90" s="16">
        <f>'[1]22'!K92</f>
        <v>0</v>
      </c>
      <c r="K90" s="15">
        <f t="shared" si="15"/>
        <v>88.23</v>
      </c>
      <c r="L90" s="18">
        <f>frq!C90</f>
        <v>1</v>
      </c>
      <c r="M90" s="16">
        <f t="shared" si="11"/>
        <v>0</v>
      </c>
      <c r="N90" s="16">
        <f t="shared" si="12"/>
        <v>88.23</v>
      </c>
      <c r="O90" s="16">
        <f t="shared" si="13"/>
        <v>0</v>
      </c>
      <c r="P90" s="16">
        <f t="shared" si="14"/>
        <v>0</v>
      </c>
      <c r="Q90" s="17">
        <f t="shared" si="16"/>
        <v>88.23</v>
      </c>
    </row>
    <row r="91" spans="1:17">
      <c r="A91" s="8" t="s">
        <v>133</v>
      </c>
      <c r="B91" s="15">
        <f>'[1]22'!B93</f>
        <v>0</v>
      </c>
      <c r="C91" s="16">
        <f>'[1]22'!C93</f>
        <v>110</v>
      </c>
      <c r="D91" s="16">
        <f>'[1]22'!D93</f>
        <v>0</v>
      </c>
      <c r="E91" s="16">
        <f>'[1]22'!E93</f>
        <v>0</v>
      </c>
      <c r="F91" s="15">
        <f t="shared" si="17"/>
        <v>110</v>
      </c>
      <c r="G91" s="15">
        <f>'[1]22'!H93</f>
        <v>0</v>
      </c>
      <c r="H91" s="16">
        <f>'[1]22'!I93</f>
        <v>88.23</v>
      </c>
      <c r="I91" s="16">
        <f>'[1]22'!J93</f>
        <v>0</v>
      </c>
      <c r="J91" s="16">
        <f>'[1]22'!K93</f>
        <v>0</v>
      </c>
      <c r="K91" s="15">
        <f t="shared" si="15"/>
        <v>88.23</v>
      </c>
      <c r="L91" s="18">
        <f>frq!C91</f>
        <v>1</v>
      </c>
      <c r="M91" s="16">
        <f t="shared" si="11"/>
        <v>0</v>
      </c>
      <c r="N91" s="16">
        <f t="shared" si="12"/>
        <v>88.23</v>
      </c>
      <c r="O91" s="16">
        <f t="shared" si="13"/>
        <v>0</v>
      </c>
      <c r="P91" s="16">
        <f t="shared" si="14"/>
        <v>0</v>
      </c>
      <c r="Q91" s="17">
        <f t="shared" si="16"/>
        <v>88.23</v>
      </c>
    </row>
    <row r="92" spans="1:17">
      <c r="A92" s="8" t="s">
        <v>134</v>
      </c>
      <c r="B92" s="15">
        <f>'[1]22'!B94</f>
        <v>0</v>
      </c>
      <c r="C92" s="16">
        <f>'[1]22'!C94</f>
        <v>110</v>
      </c>
      <c r="D92" s="16">
        <f>'[1]22'!D94</f>
        <v>0</v>
      </c>
      <c r="E92" s="16">
        <f>'[1]22'!E94</f>
        <v>0</v>
      </c>
      <c r="F92" s="15">
        <f t="shared" si="17"/>
        <v>110</v>
      </c>
      <c r="G92" s="15">
        <f>'[1]22'!H94</f>
        <v>0</v>
      </c>
      <c r="H92" s="16">
        <f>'[1]22'!I94</f>
        <v>88.23</v>
      </c>
      <c r="I92" s="16">
        <f>'[1]22'!J94</f>
        <v>0</v>
      </c>
      <c r="J92" s="16">
        <f>'[1]22'!K94</f>
        <v>0</v>
      </c>
      <c r="K92" s="15">
        <f t="shared" si="15"/>
        <v>88.23</v>
      </c>
      <c r="L92" s="18">
        <f>frq!C92</f>
        <v>1</v>
      </c>
      <c r="M92" s="16">
        <f t="shared" si="11"/>
        <v>0</v>
      </c>
      <c r="N92" s="16">
        <f t="shared" si="12"/>
        <v>88.23</v>
      </c>
      <c r="O92" s="16">
        <f t="shared" si="13"/>
        <v>0</v>
      </c>
      <c r="P92" s="16">
        <f t="shared" si="14"/>
        <v>0</v>
      </c>
      <c r="Q92" s="17">
        <f t="shared" si="16"/>
        <v>88.23</v>
      </c>
    </row>
    <row r="93" spans="1:17">
      <c r="A93" s="8" t="s">
        <v>135</v>
      </c>
      <c r="B93" s="15">
        <f>'[1]22'!B95</f>
        <v>0</v>
      </c>
      <c r="C93" s="16">
        <f>'[1]22'!C95</f>
        <v>110</v>
      </c>
      <c r="D93" s="16">
        <f>'[1]22'!D95</f>
        <v>0</v>
      </c>
      <c r="E93" s="16">
        <f>'[1]22'!E95</f>
        <v>0</v>
      </c>
      <c r="F93" s="15">
        <f t="shared" si="17"/>
        <v>110</v>
      </c>
      <c r="G93" s="15">
        <f>'[1]22'!H95</f>
        <v>0</v>
      </c>
      <c r="H93" s="16">
        <f>'[1]22'!I95</f>
        <v>88.23</v>
      </c>
      <c r="I93" s="16">
        <f>'[1]22'!J95</f>
        <v>0</v>
      </c>
      <c r="J93" s="16">
        <f>'[1]22'!K95</f>
        <v>0</v>
      </c>
      <c r="K93" s="15">
        <f t="shared" si="15"/>
        <v>88.23</v>
      </c>
      <c r="L93" s="18">
        <f>frq!C93</f>
        <v>1</v>
      </c>
      <c r="M93" s="16">
        <f t="shared" si="11"/>
        <v>0</v>
      </c>
      <c r="N93" s="16">
        <f t="shared" si="12"/>
        <v>88.23</v>
      </c>
      <c r="O93" s="16">
        <f t="shared" si="13"/>
        <v>0</v>
      </c>
      <c r="P93" s="16">
        <f t="shared" si="14"/>
        <v>0</v>
      </c>
      <c r="Q93" s="17">
        <f t="shared" si="16"/>
        <v>88.23</v>
      </c>
    </row>
    <row r="94" spans="1:17">
      <c r="A94" s="8" t="s">
        <v>136</v>
      </c>
      <c r="B94" s="15">
        <f>'[1]22'!B96</f>
        <v>0</v>
      </c>
      <c r="C94" s="16">
        <f>'[1]22'!C96</f>
        <v>110</v>
      </c>
      <c r="D94" s="16">
        <f>'[1]22'!D96</f>
        <v>0</v>
      </c>
      <c r="E94" s="16">
        <f>'[1]22'!E96</f>
        <v>0</v>
      </c>
      <c r="F94" s="15">
        <f t="shared" si="17"/>
        <v>110</v>
      </c>
      <c r="G94" s="15">
        <f>'[1]22'!H96</f>
        <v>0</v>
      </c>
      <c r="H94" s="16">
        <f>'[1]22'!I96</f>
        <v>88.23</v>
      </c>
      <c r="I94" s="16">
        <f>'[1]22'!J96</f>
        <v>0</v>
      </c>
      <c r="J94" s="16">
        <f>'[1]22'!K96</f>
        <v>0</v>
      </c>
      <c r="K94" s="15">
        <f t="shared" si="15"/>
        <v>88.23</v>
      </c>
      <c r="L94" s="18">
        <f>frq!C94</f>
        <v>1</v>
      </c>
      <c r="M94" s="16">
        <f t="shared" si="11"/>
        <v>0</v>
      </c>
      <c r="N94" s="16">
        <f t="shared" si="12"/>
        <v>88.23</v>
      </c>
      <c r="O94" s="16">
        <f t="shared" si="13"/>
        <v>0</v>
      </c>
      <c r="P94" s="16">
        <f t="shared" si="14"/>
        <v>0</v>
      </c>
      <c r="Q94" s="17">
        <f t="shared" si="16"/>
        <v>88.23</v>
      </c>
    </row>
    <row r="95" spans="1:17">
      <c r="A95" s="8" t="s">
        <v>137</v>
      </c>
      <c r="B95" s="15">
        <f>'[1]22'!B97</f>
        <v>0</v>
      </c>
      <c r="C95" s="16">
        <f>'[1]22'!C97</f>
        <v>110</v>
      </c>
      <c r="D95" s="16">
        <f>'[1]22'!D97</f>
        <v>0</v>
      </c>
      <c r="E95" s="16">
        <f>'[1]22'!E97</f>
        <v>0</v>
      </c>
      <c r="F95" s="15">
        <f t="shared" si="17"/>
        <v>110</v>
      </c>
      <c r="G95" s="15">
        <f>'[1]22'!H97</f>
        <v>0</v>
      </c>
      <c r="H95" s="16">
        <f>'[1]22'!I97</f>
        <v>88.23</v>
      </c>
      <c r="I95" s="16">
        <f>'[1]22'!J97</f>
        <v>0</v>
      </c>
      <c r="J95" s="16">
        <f>'[1]22'!K97</f>
        <v>0</v>
      </c>
      <c r="K95" s="15">
        <f t="shared" si="15"/>
        <v>88.23</v>
      </c>
      <c r="L95" s="18">
        <f>frq!C95</f>
        <v>1</v>
      </c>
      <c r="M95" s="16">
        <f t="shared" si="11"/>
        <v>0</v>
      </c>
      <c r="N95" s="16">
        <f t="shared" si="12"/>
        <v>88.23</v>
      </c>
      <c r="O95" s="16">
        <f t="shared" si="13"/>
        <v>0</v>
      </c>
      <c r="P95" s="16">
        <f t="shared" si="14"/>
        <v>0</v>
      </c>
      <c r="Q95" s="17">
        <f t="shared" si="16"/>
        <v>88.23</v>
      </c>
    </row>
    <row r="96" spans="1:17">
      <c r="A96" s="8" t="s">
        <v>138</v>
      </c>
      <c r="B96" s="15">
        <f>'[1]22'!B98</f>
        <v>0</v>
      </c>
      <c r="C96" s="16">
        <f>'[1]22'!C98</f>
        <v>110</v>
      </c>
      <c r="D96" s="16">
        <f>'[1]22'!D98</f>
        <v>0</v>
      </c>
      <c r="E96" s="16">
        <f>'[1]22'!E98</f>
        <v>0</v>
      </c>
      <c r="F96" s="15">
        <f t="shared" si="17"/>
        <v>110</v>
      </c>
      <c r="G96" s="15">
        <f>'[1]22'!H98</f>
        <v>0</v>
      </c>
      <c r="H96" s="16">
        <f>'[1]22'!I98</f>
        <v>88.23</v>
      </c>
      <c r="I96" s="16">
        <f>'[1]22'!J98</f>
        <v>0</v>
      </c>
      <c r="J96" s="16">
        <f>'[1]22'!K98</f>
        <v>0</v>
      </c>
      <c r="K96" s="15">
        <f t="shared" si="15"/>
        <v>88.23</v>
      </c>
      <c r="L96" s="18">
        <f>frq!C96</f>
        <v>1</v>
      </c>
      <c r="M96" s="16">
        <f t="shared" si="11"/>
        <v>0</v>
      </c>
      <c r="N96" s="16">
        <f t="shared" si="12"/>
        <v>88.23</v>
      </c>
      <c r="O96" s="16">
        <f t="shared" si="13"/>
        <v>0</v>
      </c>
      <c r="P96" s="16">
        <f t="shared" si="14"/>
        <v>0</v>
      </c>
      <c r="Q96" s="17">
        <f t="shared" si="16"/>
        <v>88.23</v>
      </c>
    </row>
    <row r="97" spans="1:17">
      <c r="A97" s="8" t="s">
        <v>139</v>
      </c>
      <c r="B97" s="15">
        <f>'[1]22'!B99</f>
        <v>0</v>
      </c>
      <c r="C97" s="16">
        <f>'[1]22'!C99</f>
        <v>110</v>
      </c>
      <c r="D97" s="16">
        <f>'[1]22'!D99</f>
        <v>0</v>
      </c>
      <c r="E97" s="16">
        <f>'[1]22'!E99</f>
        <v>0</v>
      </c>
      <c r="F97" s="15">
        <f t="shared" si="17"/>
        <v>110</v>
      </c>
      <c r="G97" s="15">
        <f>'[1]22'!H99</f>
        <v>0</v>
      </c>
      <c r="H97" s="16">
        <f>'[1]22'!I99</f>
        <v>88.23</v>
      </c>
      <c r="I97" s="16">
        <f>'[1]22'!J99</f>
        <v>0</v>
      </c>
      <c r="J97" s="16">
        <f>'[1]22'!K99</f>
        <v>0</v>
      </c>
      <c r="K97" s="15">
        <f t="shared" si="15"/>
        <v>88.23</v>
      </c>
      <c r="L97" s="18">
        <f>frq!C97</f>
        <v>1</v>
      </c>
      <c r="M97" s="16">
        <f t="shared" si="11"/>
        <v>0</v>
      </c>
      <c r="N97" s="16">
        <f t="shared" si="12"/>
        <v>88.23</v>
      </c>
      <c r="O97" s="16">
        <f t="shared" si="13"/>
        <v>0</v>
      </c>
      <c r="P97" s="16">
        <f t="shared" si="14"/>
        <v>0</v>
      </c>
      <c r="Q97" s="17">
        <f t="shared" si="16"/>
        <v>88.23</v>
      </c>
    </row>
    <row r="98" spans="1:17">
      <c r="A98" s="8" t="s">
        <v>140</v>
      </c>
      <c r="B98" s="15">
        <f>'[1]22'!B100</f>
        <v>0</v>
      </c>
      <c r="C98" s="16">
        <f>'[1]22'!C100</f>
        <v>110</v>
      </c>
      <c r="D98" s="16">
        <f>'[1]22'!D100</f>
        <v>0</v>
      </c>
      <c r="E98" s="16">
        <f>'[1]22'!E100</f>
        <v>0</v>
      </c>
      <c r="F98" s="15">
        <f t="shared" si="17"/>
        <v>110</v>
      </c>
      <c r="G98" s="15">
        <f>'[1]22'!H100</f>
        <v>0</v>
      </c>
      <c r="H98" s="16">
        <f>'[1]22'!I100</f>
        <v>88.23</v>
      </c>
      <c r="I98" s="16">
        <f>'[1]22'!J100</f>
        <v>0</v>
      </c>
      <c r="J98" s="16">
        <f>'[1]22'!K100</f>
        <v>0</v>
      </c>
      <c r="K98" s="15">
        <f t="shared" si="15"/>
        <v>88.23</v>
      </c>
      <c r="L98" s="18">
        <f>frq!C98</f>
        <v>1</v>
      </c>
      <c r="M98" s="16">
        <f t="shared" si="11"/>
        <v>0</v>
      </c>
      <c r="N98" s="16">
        <f t="shared" si="12"/>
        <v>88.23</v>
      </c>
      <c r="O98" s="16">
        <f t="shared" si="13"/>
        <v>0</v>
      </c>
      <c r="P98" s="16">
        <f t="shared" si="14"/>
        <v>0</v>
      </c>
      <c r="Q98" s="17">
        <f t="shared" si="16"/>
        <v>88.23</v>
      </c>
    </row>
    <row r="99" spans="1:17">
      <c r="A99" s="8" t="s">
        <v>171</v>
      </c>
      <c r="B99" s="15">
        <f t="shared" ref="B99:Q99" si="18">SUM(B3:B98)/4000</f>
        <v>2.7177500000000001</v>
      </c>
      <c r="C99" s="15">
        <f t="shared" si="18"/>
        <v>2.3987500000000002</v>
      </c>
      <c r="D99" s="15">
        <f t="shared" si="18"/>
        <v>1.2375</v>
      </c>
      <c r="E99" s="15">
        <f t="shared" si="18"/>
        <v>0</v>
      </c>
      <c r="F99" s="15">
        <f t="shared" si="18"/>
        <v>6.3540000000000001</v>
      </c>
      <c r="G99" s="15">
        <f t="shared" si="18"/>
        <v>0</v>
      </c>
      <c r="H99" s="15">
        <f t="shared" si="18"/>
        <v>2.0715224999999959</v>
      </c>
      <c r="I99" s="15">
        <f t="shared" si="18"/>
        <v>0</v>
      </c>
      <c r="J99" s="15">
        <f t="shared" si="18"/>
        <v>0</v>
      </c>
      <c r="K99" s="15">
        <f t="shared" si="18"/>
        <v>2.0715224999999959</v>
      </c>
      <c r="L99" s="15">
        <f t="shared" si="18"/>
        <v>2.4E-2</v>
      </c>
      <c r="M99" s="15">
        <f t="shared" si="18"/>
        <v>0</v>
      </c>
      <c r="N99" s="15">
        <f t="shared" si="18"/>
        <v>2.0715224999999959</v>
      </c>
      <c r="O99" s="15">
        <f t="shared" si="18"/>
        <v>0</v>
      </c>
      <c r="P99" s="15">
        <f t="shared" si="18"/>
        <v>0</v>
      </c>
      <c r="Q99" s="15">
        <f t="shared" si="18"/>
        <v>2.0715224999999959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'[2]22'!B5</f>
        <v>42</v>
      </c>
      <c r="C3" s="195">
        <f>'[2]22'!C5</f>
        <v>30</v>
      </c>
      <c r="D3" s="195">
        <f>'[2]22'!D5</f>
        <v>0</v>
      </c>
      <c r="E3" s="195">
        <f>'[2]22'!E5</f>
        <v>0</v>
      </c>
      <c r="F3" s="15">
        <f>SUM(B3:E3)</f>
        <v>72</v>
      </c>
      <c r="G3" s="194">
        <f>'[2]22'!H5</f>
        <v>37</v>
      </c>
      <c r="H3" s="195">
        <f>'[2]22'!I5</f>
        <v>0</v>
      </c>
      <c r="I3" s="195">
        <f>'[2]22'!J5</f>
        <v>0</v>
      </c>
      <c r="J3" s="195">
        <f>'[2]22'!K5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'[2]22'!B6</f>
        <v>42</v>
      </c>
      <c r="C4" s="195">
        <f>'[2]22'!C6</f>
        <v>30</v>
      </c>
      <c r="D4" s="195">
        <f>'[2]22'!D6</f>
        <v>0</v>
      </c>
      <c r="E4" s="195">
        <f>'[2]22'!E6</f>
        <v>0</v>
      </c>
      <c r="F4" s="15">
        <f>SUM(B4:E4)</f>
        <v>72</v>
      </c>
      <c r="G4" s="194">
        <f>'[2]22'!H6</f>
        <v>37</v>
      </c>
      <c r="H4" s="195">
        <f>'[2]22'!I6</f>
        <v>0</v>
      </c>
      <c r="I4" s="195">
        <f>'[2]22'!J6</f>
        <v>0</v>
      </c>
      <c r="J4" s="195">
        <f>'[2]22'!K6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'[2]22'!B7</f>
        <v>42</v>
      </c>
      <c r="C5" s="195">
        <f>'[2]22'!C7</f>
        <v>30</v>
      </c>
      <c r="D5" s="195">
        <f>'[2]22'!D7</f>
        <v>0</v>
      </c>
      <c r="E5" s="195">
        <f>'[2]22'!E7</f>
        <v>0</v>
      </c>
      <c r="F5" s="15">
        <f t="shared" ref="F5:F68" si="6">SUM(B5:E5)</f>
        <v>72</v>
      </c>
      <c r="G5" s="194">
        <f>'[2]22'!H7</f>
        <v>37</v>
      </c>
      <c r="H5" s="195">
        <f>'[2]22'!I7</f>
        <v>0</v>
      </c>
      <c r="I5" s="195">
        <f>'[2]22'!J7</f>
        <v>0</v>
      </c>
      <c r="J5" s="195">
        <f>'[2]22'!K7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'[2]22'!B8</f>
        <v>42</v>
      </c>
      <c r="C6" s="195">
        <f>'[2]22'!C8</f>
        <v>30</v>
      </c>
      <c r="D6" s="195">
        <f>'[2]22'!D8</f>
        <v>0</v>
      </c>
      <c r="E6" s="195">
        <f>'[2]22'!E8</f>
        <v>0</v>
      </c>
      <c r="F6" s="15">
        <f t="shared" si="6"/>
        <v>72</v>
      </c>
      <c r="G6" s="194">
        <f>'[2]22'!H8</f>
        <v>37</v>
      </c>
      <c r="H6" s="195">
        <f>'[2]22'!I8</f>
        <v>0</v>
      </c>
      <c r="I6" s="195">
        <f>'[2]22'!J8</f>
        <v>0</v>
      </c>
      <c r="J6" s="195">
        <f>'[2]22'!K8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'[2]22'!B9</f>
        <v>42</v>
      </c>
      <c r="C7" s="195">
        <f>'[2]22'!C9</f>
        <v>30</v>
      </c>
      <c r="D7" s="195">
        <f>'[2]22'!D9</f>
        <v>0</v>
      </c>
      <c r="E7" s="195">
        <f>'[2]22'!E9</f>
        <v>0</v>
      </c>
      <c r="F7" s="15">
        <f t="shared" si="6"/>
        <v>72</v>
      </c>
      <c r="G7" s="194">
        <f>'[2]22'!H9</f>
        <v>37</v>
      </c>
      <c r="H7" s="195">
        <f>'[2]22'!I9</f>
        <v>0</v>
      </c>
      <c r="I7" s="195">
        <f>'[2]22'!J9</f>
        <v>0</v>
      </c>
      <c r="J7" s="195">
        <f>'[2]22'!K9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'[2]22'!B10</f>
        <v>42</v>
      </c>
      <c r="C8" s="195">
        <f>'[2]22'!C10</f>
        <v>30</v>
      </c>
      <c r="D8" s="195">
        <f>'[2]22'!D10</f>
        <v>0</v>
      </c>
      <c r="E8" s="195">
        <f>'[2]22'!E10</f>
        <v>0</v>
      </c>
      <c r="F8" s="15">
        <f t="shared" si="6"/>
        <v>72</v>
      </c>
      <c r="G8" s="194">
        <f>'[2]22'!H10</f>
        <v>37</v>
      </c>
      <c r="H8" s="195">
        <f>'[2]22'!I10</f>
        <v>0</v>
      </c>
      <c r="I8" s="195">
        <f>'[2]22'!J10</f>
        <v>0</v>
      </c>
      <c r="J8" s="195">
        <f>'[2]22'!K10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'[2]22'!B11</f>
        <v>42</v>
      </c>
      <c r="C9" s="195">
        <f>'[2]22'!C11</f>
        <v>30</v>
      </c>
      <c r="D9" s="195">
        <f>'[2]22'!D11</f>
        <v>0</v>
      </c>
      <c r="E9" s="195">
        <f>'[2]22'!E11</f>
        <v>0</v>
      </c>
      <c r="F9" s="15">
        <f t="shared" si="6"/>
        <v>72</v>
      </c>
      <c r="G9" s="194">
        <f>'[2]22'!H11</f>
        <v>37</v>
      </c>
      <c r="H9" s="195">
        <f>'[2]22'!I11</f>
        <v>0</v>
      </c>
      <c r="I9" s="195">
        <f>'[2]22'!J11</f>
        <v>0</v>
      </c>
      <c r="J9" s="195">
        <f>'[2]22'!K11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'[2]22'!B12</f>
        <v>42</v>
      </c>
      <c r="C10" s="195">
        <f>'[2]22'!C12</f>
        <v>30</v>
      </c>
      <c r="D10" s="195">
        <f>'[2]22'!D12</f>
        <v>0</v>
      </c>
      <c r="E10" s="195">
        <f>'[2]22'!E12</f>
        <v>0</v>
      </c>
      <c r="F10" s="15">
        <f t="shared" si="6"/>
        <v>72</v>
      </c>
      <c r="G10" s="194">
        <f>'[2]22'!H12</f>
        <v>37</v>
      </c>
      <c r="H10" s="195">
        <f>'[2]22'!I12</f>
        <v>0</v>
      </c>
      <c r="I10" s="195">
        <f>'[2]22'!J12</f>
        <v>0</v>
      </c>
      <c r="J10" s="195">
        <f>'[2]22'!K12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'[2]22'!B13</f>
        <v>42</v>
      </c>
      <c r="C11" s="195">
        <f>'[2]22'!C13</f>
        <v>30</v>
      </c>
      <c r="D11" s="195">
        <f>'[2]22'!D13</f>
        <v>0</v>
      </c>
      <c r="E11" s="195">
        <f>'[2]22'!E13</f>
        <v>0</v>
      </c>
      <c r="F11" s="15">
        <f t="shared" si="6"/>
        <v>72</v>
      </c>
      <c r="G11" s="194">
        <f>'[2]22'!H13</f>
        <v>38</v>
      </c>
      <c r="H11" s="195">
        <f>'[2]22'!I13</f>
        <v>0</v>
      </c>
      <c r="I11" s="195">
        <f>'[2]22'!J13</f>
        <v>0</v>
      </c>
      <c r="J11" s="195">
        <f>'[2]22'!K13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'[2]22'!B14</f>
        <v>42</v>
      </c>
      <c r="C12" s="195">
        <f>'[2]22'!C14</f>
        <v>30</v>
      </c>
      <c r="D12" s="195">
        <f>'[2]22'!D14</f>
        <v>0</v>
      </c>
      <c r="E12" s="195">
        <f>'[2]22'!E14</f>
        <v>0</v>
      </c>
      <c r="F12" s="15">
        <f t="shared" si="6"/>
        <v>72</v>
      </c>
      <c r="G12" s="194">
        <f>'[2]22'!H14</f>
        <v>38</v>
      </c>
      <c r="H12" s="195">
        <f>'[2]22'!I14</f>
        <v>0</v>
      </c>
      <c r="I12" s="195">
        <f>'[2]22'!J14</f>
        <v>0</v>
      </c>
      <c r="J12" s="195">
        <f>'[2]22'!K14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'[2]22'!B15</f>
        <v>42</v>
      </c>
      <c r="C13" s="195">
        <f>'[2]22'!C15</f>
        <v>30</v>
      </c>
      <c r="D13" s="195">
        <f>'[2]22'!D15</f>
        <v>0</v>
      </c>
      <c r="E13" s="195">
        <f>'[2]22'!E15</f>
        <v>0</v>
      </c>
      <c r="F13" s="15">
        <f t="shared" si="6"/>
        <v>72</v>
      </c>
      <c r="G13" s="194">
        <f>'[2]22'!H15</f>
        <v>38</v>
      </c>
      <c r="H13" s="195">
        <f>'[2]22'!I15</f>
        <v>0</v>
      </c>
      <c r="I13" s="195">
        <f>'[2]22'!J15</f>
        <v>0</v>
      </c>
      <c r="J13" s="195">
        <f>'[2]22'!K15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'[2]22'!B16</f>
        <v>42</v>
      </c>
      <c r="C14" s="195">
        <f>'[2]22'!C16</f>
        <v>30</v>
      </c>
      <c r="D14" s="195">
        <f>'[2]22'!D16</f>
        <v>0</v>
      </c>
      <c r="E14" s="195">
        <f>'[2]22'!E16</f>
        <v>0</v>
      </c>
      <c r="F14" s="15">
        <f t="shared" si="6"/>
        <v>72</v>
      </c>
      <c r="G14" s="194">
        <f>'[2]22'!H16</f>
        <v>38</v>
      </c>
      <c r="H14" s="195">
        <f>'[2]22'!I16</f>
        <v>0</v>
      </c>
      <c r="I14" s="195">
        <f>'[2]22'!J16</f>
        <v>0</v>
      </c>
      <c r="J14" s="195">
        <f>'[2]22'!K16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'[2]22'!B17</f>
        <v>42</v>
      </c>
      <c r="C15" s="195">
        <f>'[2]22'!C17</f>
        <v>30</v>
      </c>
      <c r="D15" s="195">
        <f>'[2]22'!D17</f>
        <v>0</v>
      </c>
      <c r="E15" s="195">
        <f>'[2]22'!E17</f>
        <v>0</v>
      </c>
      <c r="F15" s="15">
        <f t="shared" si="6"/>
        <v>72</v>
      </c>
      <c r="G15" s="194">
        <f>'[2]22'!H17</f>
        <v>38</v>
      </c>
      <c r="H15" s="195">
        <f>'[2]22'!I17</f>
        <v>0</v>
      </c>
      <c r="I15" s="195">
        <f>'[2]22'!J17</f>
        <v>0</v>
      </c>
      <c r="J15" s="195">
        <f>'[2]22'!K17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'[2]22'!B18</f>
        <v>42</v>
      </c>
      <c r="C16" s="195">
        <f>'[2]22'!C18</f>
        <v>30</v>
      </c>
      <c r="D16" s="195">
        <f>'[2]22'!D18</f>
        <v>0</v>
      </c>
      <c r="E16" s="195">
        <f>'[2]22'!E18</f>
        <v>0</v>
      </c>
      <c r="F16" s="15">
        <f t="shared" si="6"/>
        <v>72</v>
      </c>
      <c r="G16" s="194">
        <f>'[2]22'!H18</f>
        <v>38</v>
      </c>
      <c r="H16" s="195">
        <f>'[2]22'!I18</f>
        <v>0</v>
      </c>
      <c r="I16" s="195">
        <f>'[2]22'!J18</f>
        <v>0</v>
      </c>
      <c r="J16" s="195">
        <f>'[2]22'!K18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'[2]22'!B19</f>
        <v>42</v>
      </c>
      <c r="C17" s="195">
        <f>'[2]22'!C19</f>
        <v>30</v>
      </c>
      <c r="D17" s="195">
        <f>'[2]22'!D19</f>
        <v>0</v>
      </c>
      <c r="E17" s="195">
        <f>'[2]22'!E19</f>
        <v>0</v>
      </c>
      <c r="F17" s="15">
        <f t="shared" si="6"/>
        <v>72</v>
      </c>
      <c r="G17" s="194">
        <f>'[2]22'!H19</f>
        <v>38</v>
      </c>
      <c r="H17" s="195">
        <f>'[2]22'!I19</f>
        <v>0</v>
      </c>
      <c r="I17" s="195">
        <f>'[2]22'!J19</f>
        <v>0</v>
      </c>
      <c r="J17" s="195">
        <f>'[2]22'!K19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'[2]22'!B20</f>
        <v>42</v>
      </c>
      <c r="C18" s="195">
        <f>'[2]22'!C20</f>
        <v>30</v>
      </c>
      <c r="D18" s="195">
        <f>'[2]22'!D20</f>
        <v>0</v>
      </c>
      <c r="E18" s="195">
        <f>'[2]22'!E20</f>
        <v>0</v>
      </c>
      <c r="F18" s="15">
        <f t="shared" si="6"/>
        <v>72</v>
      </c>
      <c r="G18" s="194">
        <f>'[2]22'!H20</f>
        <v>38</v>
      </c>
      <c r="H18" s="195">
        <f>'[2]22'!I20</f>
        <v>0</v>
      </c>
      <c r="I18" s="195">
        <f>'[2]22'!J20</f>
        <v>0</v>
      </c>
      <c r="J18" s="195">
        <f>'[2]22'!K20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'[2]22'!B21</f>
        <v>42</v>
      </c>
      <c r="C19" s="195">
        <f>'[2]22'!C21</f>
        <v>30</v>
      </c>
      <c r="D19" s="195">
        <f>'[2]22'!D21</f>
        <v>0</v>
      </c>
      <c r="E19" s="195">
        <f>'[2]22'!E21</f>
        <v>0</v>
      </c>
      <c r="F19" s="15">
        <f t="shared" si="6"/>
        <v>72</v>
      </c>
      <c r="G19" s="194">
        <f>'[2]22'!H21</f>
        <v>37</v>
      </c>
      <c r="H19" s="195">
        <f>'[2]22'!I21</f>
        <v>0</v>
      </c>
      <c r="I19" s="195">
        <f>'[2]22'!J21</f>
        <v>0</v>
      </c>
      <c r="J19" s="195">
        <f>'[2]22'!K21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'[2]22'!B22</f>
        <v>42</v>
      </c>
      <c r="C20" s="195">
        <f>'[2]22'!C22</f>
        <v>30</v>
      </c>
      <c r="D20" s="195">
        <f>'[2]22'!D22</f>
        <v>0</v>
      </c>
      <c r="E20" s="195">
        <f>'[2]22'!E22</f>
        <v>0</v>
      </c>
      <c r="F20" s="15">
        <f t="shared" si="6"/>
        <v>72</v>
      </c>
      <c r="G20" s="194">
        <f>'[2]22'!H22</f>
        <v>37</v>
      </c>
      <c r="H20" s="195">
        <f>'[2]22'!I22</f>
        <v>0</v>
      </c>
      <c r="I20" s="195">
        <f>'[2]22'!J22</f>
        <v>0</v>
      </c>
      <c r="J20" s="195">
        <f>'[2]22'!K22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'[2]22'!B23</f>
        <v>42</v>
      </c>
      <c r="C21" s="195">
        <f>'[2]22'!C23</f>
        <v>30</v>
      </c>
      <c r="D21" s="195">
        <f>'[2]22'!D23</f>
        <v>0</v>
      </c>
      <c r="E21" s="195">
        <f>'[2]22'!E23</f>
        <v>0</v>
      </c>
      <c r="F21" s="15">
        <f t="shared" si="6"/>
        <v>72</v>
      </c>
      <c r="G21" s="194">
        <f>'[2]22'!H23</f>
        <v>37</v>
      </c>
      <c r="H21" s="195">
        <f>'[2]22'!I23</f>
        <v>0</v>
      </c>
      <c r="I21" s="195">
        <f>'[2]22'!J23</f>
        <v>0</v>
      </c>
      <c r="J21" s="195">
        <f>'[2]22'!K23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'[2]22'!B24</f>
        <v>42</v>
      </c>
      <c r="C22" s="195">
        <f>'[2]22'!C24</f>
        <v>30</v>
      </c>
      <c r="D22" s="195">
        <f>'[2]22'!D24</f>
        <v>0</v>
      </c>
      <c r="E22" s="195">
        <f>'[2]22'!E24</f>
        <v>0</v>
      </c>
      <c r="F22" s="15">
        <f t="shared" si="6"/>
        <v>72</v>
      </c>
      <c r="G22" s="194">
        <f>'[2]22'!H24</f>
        <v>37</v>
      </c>
      <c r="H22" s="195">
        <f>'[2]22'!I24</f>
        <v>0</v>
      </c>
      <c r="I22" s="195">
        <f>'[2]22'!J24</f>
        <v>0</v>
      </c>
      <c r="J22" s="195">
        <f>'[2]22'!K24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'[2]22'!B25</f>
        <v>42</v>
      </c>
      <c r="C23" s="195">
        <f>'[2]22'!C25</f>
        <v>30</v>
      </c>
      <c r="D23" s="195">
        <f>'[2]22'!D25</f>
        <v>0</v>
      </c>
      <c r="E23" s="195">
        <f>'[2]22'!E25</f>
        <v>0</v>
      </c>
      <c r="F23" s="15">
        <f t="shared" si="6"/>
        <v>72</v>
      </c>
      <c r="G23" s="194">
        <f>'[2]22'!H25</f>
        <v>37</v>
      </c>
      <c r="H23" s="195">
        <f>'[2]22'!I25</f>
        <v>0</v>
      </c>
      <c r="I23" s="195">
        <f>'[2]22'!J25</f>
        <v>0</v>
      </c>
      <c r="J23" s="195">
        <f>'[2]22'!K25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'[2]22'!B26</f>
        <v>42</v>
      </c>
      <c r="C24" s="195">
        <f>'[2]22'!C26</f>
        <v>30</v>
      </c>
      <c r="D24" s="195">
        <f>'[2]22'!D26</f>
        <v>0</v>
      </c>
      <c r="E24" s="195">
        <f>'[2]22'!E26</f>
        <v>0</v>
      </c>
      <c r="F24" s="15">
        <f t="shared" si="6"/>
        <v>72</v>
      </c>
      <c r="G24" s="194">
        <f>'[2]22'!H26</f>
        <v>37</v>
      </c>
      <c r="H24" s="195">
        <f>'[2]22'!I26</f>
        <v>0</v>
      </c>
      <c r="I24" s="195">
        <f>'[2]22'!J26</f>
        <v>0</v>
      </c>
      <c r="J24" s="195">
        <f>'[2]22'!K26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'[2]22'!B27</f>
        <v>42</v>
      </c>
      <c r="C25" s="195">
        <f>'[2]22'!C27</f>
        <v>30</v>
      </c>
      <c r="D25" s="195">
        <f>'[2]22'!D27</f>
        <v>0</v>
      </c>
      <c r="E25" s="195">
        <f>'[2]22'!E27</f>
        <v>0</v>
      </c>
      <c r="F25" s="15">
        <f t="shared" si="6"/>
        <v>72</v>
      </c>
      <c r="G25" s="194">
        <f>'[2]22'!H27</f>
        <v>37</v>
      </c>
      <c r="H25" s="195">
        <f>'[2]22'!I27</f>
        <v>0</v>
      </c>
      <c r="I25" s="195">
        <f>'[2]22'!J27</f>
        <v>0</v>
      </c>
      <c r="J25" s="195">
        <f>'[2]22'!K27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'[2]22'!B28</f>
        <v>42</v>
      </c>
      <c r="C26" s="195">
        <f>'[2]22'!C28</f>
        <v>30</v>
      </c>
      <c r="D26" s="195">
        <f>'[2]22'!D28</f>
        <v>0</v>
      </c>
      <c r="E26" s="195">
        <f>'[2]22'!E28</f>
        <v>0</v>
      </c>
      <c r="F26" s="15">
        <f t="shared" si="6"/>
        <v>72</v>
      </c>
      <c r="G26" s="194">
        <f>'[2]22'!H28</f>
        <v>37</v>
      </c>
      <c r="H26" s="195">
        <f>'[2]22'!I28</f>
        <v>0</v>
      </c>
      <c r="I26" s="195">
        <f>'[2]22'!J28</f>
        <v>0</v>
      </c>
      <c r="J26" s="195">
        <f>'[2]22'!K28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'[2]22'!B29</f>
        <v>42</v>
      </c>
      <c r="C27" s="195">
        <f>'[2]22'!C29</f>
        <v>30</v>
      </c>
      <c r="D27" s="195">
        <f>'[2]22'!D29</f>
        <v>0</v>
      </c>
      <c r="E27" s="195">
        <f>'[2]22'!E29</f>
        <v>0</v>
      </c>
      <c r="F27" s="15">
        <f t="shared" si="6"/>
        <v>72</v>
      </c>
      <c r="G27" s="194">
        <f>'[2]22'!H29</f>
        <v>37</v>
      </c>
      <c r="H27" s="195">
        <f>'[2]22'!I29</f>
        <v>0</v>
      </c>
      <c r="I27" s="195">
        <f>'[2]22'!J29</f>
        <v>0</v>
      </c>
      <c r="J27" s="195">
        <f>'[2]22'!K29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'[2]22'!B30</f>
        <v>42</v>
      </c>
      <c r="C28" s="195">
        <f>'[2]22'!C30</f>
        <v>30</v>
      </c>
      <c r="D28" s="195">
        <f>'[2]22'!D30</f>
        <v>0</v>
      </c>
      <c r="E28" s="195">
        <f>'[2]22'!E30</f>
        <v>0</v>
      </c>
      <c r="F28" s="15">
        <f t="shared" si="6"/>
        <v>72</v>
      </c>
      <c r="G28" s="194">
        <f>'[2]22'!H30</f>
        <v>37</v>
      </c>
      <c r="H28" s="195">
        <f>'[2]22'!I30</f>
        <v>0</v>
      </c>
      <c r="I28" s="195">
        <f>'[2]22'!J30</f>
        <v>0</v>
      </c>
      <c r="J28" s="195">
        <f>'[2]22'!K30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'[2]22'!B31</f>
        <v>42</v>
      </c>
      <c r="C29" s="195">
        <f>'[2]22'!C31</f>
        <v>30</v>
      </c>
      <c r="D29" s="195">
        <f>'[2]22'!D31</f>
        <v>0</v>
      </c>
      <c r="E29" s="195">
        <f>'[2]22'!E31</f>
        <v>0</v>
      </c>
      <c r="F29" s="15">
        <f t="shared" si="6"/>
        <v>72</v>
      </c>
      <c r="G29" s="194">
        <f>'[2]22'!H31</f>
        <v>37</v>
      </c>
      <c r="H29" s="195">
        <f>'[2]22'!I31</f>
        <v>0</v>
      </c>
      <c r="I29" s="195">
        <f>'[2]22'!J31</f>
        <v>0</v>
      </c>
      <c r="J29" s="195">
        <f>'[2]22'!K31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'[2]22'!B32</f>
        <v>42</v>
      </c>
      <c r="C30" s="195">
        <f>'[2]22'!C32</f>
        <v>30</v>
      </c>
      <c r="D30" s="195">
        <f>'[2]22'!D32</f>
        <v>0</v>
      </c>
      <c r="E30" s="195">
        <f>'[2]22'!E32</f>
        <v>0</v>
      </c>
      <c r="F30" s="15">
        <f t="shared" si="6"/>
        <v>72</v>
      </c>
      <c r="G30" s="194">
        <f>'[2]22'!H32</f>
        <v>37</v>
      </c>
      <c r="H30" s="195">
        <f>'[2]22'!I32</f>
        <v>0</v>
      </c>
      <c r="I30" s="195">
        <f>'[2]22'!J32</f>
        <v>0</v>
      </c>
      <c r="J30" s="195">
        <f>'[2]22'!K32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'[2]22'!B33</f>
        <v>42</v>
      </c>
      <c r="C31" s="195">
        <f>'[2]22'!C33</f>
        <v>30</v>
      </c>
      <c r="D31" s="195">
        <f>'[2]22'!D33</f>
        <v>0</v>
      </c>
      <c r="E31" s="195">
        <f>'[2]22'!E33</f>
        <v>0</v>
      </c>
      <c r="F31" s="15">
        <f t="shared" si="6"/>
        <v>72</v>
      </c>
      <c r="G31" s="194">
        <f>'[2]22'!H33</f>
        <v>35</v>
      </c>
      <c r="H31" s="195">
        <f>'[2]22'!I33</f>
        <v>0</v>
      </c>
      <c r="I31" s="195">
        <f>'[2]22'!J33</f>
        <v>0</v>
      </c>
      <c r="J31" s="195">
        <f>'[2]22'!K33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4">
        <f>'[2]22'!B34</f>
        <v>42</v>
      </c>
      <c r="C32" s="195">
        <f>'[2]22'!C34</f>
        <v>30</v>
      </c>
      <c r="D32" s="195">
        <f>'[2]22'!D34</f>
        <v>0</v>
      </c>
      <c r="E32" s="195">
        <f>'[2]22'!E34</f>
        <v>0</v>
      </c>
      <c r="F32" s="15">
        <f t="shared" si="6"/>
        <v>72</v>
      </c>
      <c r="G32" s="194">
        <f>'[2]22'!H34</f>
        <v>35</v>
      </c>
      <c r="H32" s="195">
        <f>'[2]22'!I34</f>
        <v>0</v>
      </c>
      <c r="I32" s="195">
        <f>'[2]22'!J34</f>
        <v>0</v>
      </c>
      <c r="J32" s="195">
        <f>'[2]22'!K34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'[2]22'!B35</f>
        <v>42</v>
      </c>
      <c r="C33" s="195">
        <f>'[2]22'!C35</f>
        <v>30</v>
      </c>
      <c r="D33" s="195">
        <f>'[2]22'!D35</f>
        <v>0</v>
      </c>
      <c r="E33" s="195">
        <f>'[2]22'!E35</f>
        <v>0</v>
      </c>
      <c r="F33" s="15">
        <f t="shared" si="6"/>
        <v>72</v>
      </c>
      <c r="G33" s="194">
        <f>'[2]22'!H35</f>
        <v>35</v>
      </c>
      <c r="H33" s="195">
        <f>'[2]22'!I35</f>
        <v>0</v>
      </c>
      <c r="I33" s="195">
        <f>'[2]22'!J35</f>
        <v>0</v>
      </c>
      <c r="J33" s="195">
        <f>'[2]22'!K35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'[2]22'!B36</f>
        <v>42</v>
      </c>
      <c r="C34" s="195">
        <f>'[2]22'!C36</f>
        <v>30</v>
      </c>
      <c r="D34" s="195">
        <f>'[2]22'!D36</f>
        <v>0</v>
      </c>
      <c r="E34" s="195">
        <f>'[2]22'!E36</f>
        <v>0</v>
      </c>
      <c r="F34" s="15">
        <f t="shared" si="6"/>
        <v>72</v>
      </c>
      <c r="G34" s="194">
        <f>'[2]22'!H36</f>
        <v>35</v>
      </c>
      <c r="H34" s="195">
        <f>'[2]22'!I36</f>
        <v>0</v>
      </c>
      <c r="I34" s="195">
        <f>'[2]22'!J36</f>
        <v>0</v>
      </c>
      <c r="J34" s="195">
        <f>'[2]22'!K36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4">
        <f>'[2]22'!B37</f>
        <v>42</v>
      </c>
      <c r="C35" s="195">
        <f>'[2]22'!C37</f>
        <v>30</v>
      </c>
      <c r="D35" s="195">
        <f>'[2]22'!D37</f>
        <v>0</v>
      </c>
      <c r="E35" s="195">
        <f>'[2]22'!E37</f>
        <v>0</v>
      </c>
      <c r="F35" s="15">
        <f t="shared" si="6"/>
        <v>72</v>
      </c>
      <c r="G35" s="194">
        <f>'[2]22'!H37</f>
        <v>35</v>
      </c>
      <c r="H35" s="195">
        <f>'[2]22'!I37</f>
        <v>0</v>
      </c>
      <c r="I35" s="195">
        <f>'[2]22'!J37</f>
        <v>0</v>
      </c>
      <c r="J35" s="195">
        <f>'[2]22'!K37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'[2]22'!B38</f>
        <v>42</v>
      </c>
      <c r="C36" s="195">
        <f>'[2]22'!C38</f>
        <v>30</v>
      </c>
      <c r="D36" s="195">
        <f>'[2]22'!D38</f>
        <v>0</v>
      </c>
      <c r="E36" s="195">
        <f>'[2]22'!E38</f>
        <v>0</v>
      </c>
      <c r="F36" s="15">
        <f t="shared" si="6"/>
        <v>72</v>
      </c>
      <c r="G36" s="194">
        <f>'[2]22'!H38</f>
        <v>35</v>
      </c>
      <c r="H36" s="195">
        <f>'[2]22'!I38</f>
        <v>0</v>
      </c>
      <c r="I36" s="195">
        <f>'[2]22'!J38</f>
        <v>0</v>
      </c>
      <c r="J36" s="195">
        <f>'[2]22'!K38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'[2]22'!B39</f>
        <v>42</v>
      </c>
      <c r="C37" s="195">
        <f>'[2]22'!C39</f>
        <v>30</v>
      </c>
      <c r="D37" s="195">
        <f>'[2]22'!D39</f>
        <v>0</v>
      </c>
      <c r="E37" s="195">
        <f>'[2]22'!E39</f>
        <v>0</v>
      </c>
      <c r="F37" s="15">
        <f t="shared" si="6"/>
        <v>72</v>
      </c>
      <c r="G37" s="194">
        <f>'[2]22'!H39</f>
        <v>35</v>
      </c>
      <c r="H37" s="195">
        <f>'[2]22'!I39</f>
        <v>0</v>
      </c>
      <c r="I37" s="195">
        <f>'[2]22'!J39</f>
        <v>0</v>
      </c>
      <c r="J37" s="195">
        <f>'[2]22'!K39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'[2]22'!B40</f>
        <v>42</v>
      </c>
      <c r="C38" s="195">
        <f>'[2]22'!C40</f>
        <v>30</v>
      </c>
      <c r="D38" s="195">
        <f>'[2]22'!D40</f>
        <v>0</v>
      </c>
      <c r="E38" s="195">
        <f>'[2]22'!E40</f>
        <v>0</v>
      </c>
      <c r="F38" s="15">
        <f t="shared" si="6"/>
        <v>72</v>
      </c>
      <c r="G38" s="194">
        <f>'[2]22'!H40</f>
        <v>35</v>
      </c>
      <c r="H38" s="195">
        <f>'[2]22'!I40</f>
        <v>0</v>
      </c>
      <c r="I38" s="195">
        <f>'[2]22'!J40</f>
        <v>0</v>
      </c>
      <c r="J38" s="195">
        <f>'[2]22'!K40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'[2]22'!B41</f>
        <v>42</v>
      </c>
      <c r="C39" s="195">
        <f>'[2]22'!C41</f>
        <v>30</v>
      </c>
      <c r="D39" s="195">
        <f>'[2]22'!D41</f>
        <v>0</v>
      </c>
      <c r="E39" s="195">
        <f>'[2]22'!E41</f>
        <v>0</v>
      </c>
      <c r="F39" s="15">
        <f t="shared" si="6"/>
        <v>72</v>
      </c>
      <c r="G39" s="194">
        <f>'[2]22'!H41</f>
        <v>35</v>
      </c>
      <c r="H39" s="195">
        <f>'[2]22'!I41</f>
        <v>0</v>
      </c>
      <c r="I39" s="195">
        <f>'[2]22'!J41</f>
        <v>0</v>
      </c>
      <c r="J39" s="195">
        <f>'[2]22'!K41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4">
        <f>'[2]22'!B42</f>
        <v>42</v>
      </c>
      <c r="C40" s="195">
        <f>'[2]22'!C42</f>
        <v>30</v>
      </c>
      <c r="D40" s="195">
        <f>'[2]22'!D42</f>
        <v>0</v>
      </c>
      <c r="E40" s="195">
        <f>'[2]22'!E42</f>
        <v>0</v>
      </c>
      <c r="F40" s="15">
        <f t="shared" si="6"/>
        <v>72</v>
      </c>
      <c r="G40" s="194">
        <f>'[2]22'!H42</f>
        <v>35</v>
      </c>
      <c r="H40" s="195">
        <f>'[2]22'!I42</f>
        <v>0</v>
      </c>
      <c r="I40" s="195">
        <f>'[2]22'!J42</f>
        <v>0</v>
      </c>
      <c r="J40" s="195">
        <f>'[2]22'!K42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4">
        <f>'[2]22'!B43</f>
        <v>42</v>
      </c>
      <c r="C41" s="195">
        <f>'[2]22'!C43</f>
        <v>30</v>
      </c>
      <c r="D41" s="195">
        <f>'[2]22'!D43</f>
        <v>0</v>
      </c>
      <c r="E41" s="195">
        <f>'[2]22'!E43</f>
        <v>0</v>
      </c>
      <c r="F41" s="15">
        <f t="shared" si="6"/>
        <v>72</v>
      </c>
      <c r="G41" s="194">
        <f>'[2]22'!H43</f>
        <v>35</v>
      </c>
      <c r="H41" s="195">
        <f>'[2]22'!I43</f>
        <v>0</v>
      </c>
      <c r="I41" s="195">
        <f>'[2]22'!J43</f>
        <v>0</v>
      </c>
      <c r="J41" s="195">
        <f>'[2]22'!K43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4">
        <f>'[2]22'!B44</f>
        <v>42</v>
      </c>
      <c r="C42" s="195">
        <f>'[2]22'!C44</f>
        <v>30</v>
      </c>
      <c r="D42" s="195">
        <f>'[2]22'!D44</f>
        <v>0</v>
      </c>
      <c r="E42" s="195">
        <f>'[2]22'!E44</f>
        <v>0</v>
      </c>
      <c r="F42" s="15">
        <f t="shared" si="6"/>
        <v>72</v>
      </c>
      <c r="G42" s="194">
        <f>'[2]22'!H44</f>
        <v>34</v>
      </c>
      <c r="H42" s="195">
        <f>'[2]22'!I44</f>
        <v>0</v>
      </c>
      <c r="I42" s="195">
        <f>'[2]22'!J44</f>
        <v>0</v>
      </c>
      <c r="J42" s="195">
        <f>'[2]22'!K44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4">
        <f>'[2]22'!B45</f>
        <v>42</v>
      </c>
      <c r="C43" s="195">
        <f>'[2]22'!C45</f>
        <v>30</v>
      </c>
      <c r="D43" s="195">
        <f>'[2]22'!D45</f>
        <v>0</v>
      </c>
      <c r="E43" s="195">
        <f>'[2]22'!E45</f>
        <v>0</v>
      </c>
      <c r="F43" s="15">
        <f t="shared" si="6"/>
        <v>72</v>
      </c>
      <c r="G43" s="194">
        <f>'[2]22'!H45</f>
        <v>34</v>
      </c>
      <c r="H43" s="195">
        <f>'[2]22'!I45</f>
        <v>0</v>
      </c>
      <c r="I43" s="195">
        <f>'[2]22'!J45</f>
        <v>0</v>
      </c>
      <c r="J43" s="195">
        <f>'[2]22'!K45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4">
        <f>'[2]22'!B46</f>
        <v>42</v>
      </c>
      <c r="C44" s="195">
        <f>'[2]22'!C46</f>
        <v>30</v>
      </c>
      <c r="D44" s="195">
        <f>'[2]22'!D46</f>
        <v>0</v>
      </c>
      <c r="E44" s="195">
        <f>'[2]22'!E46</f>
        <v>0</v>
      </c>
      <c r="F44" s="15">
        <f t="shared" si="6"/>
        <v>72</v>
      </c>
      <c r="G44" s="194">
        <f>'[2]22'!H46</f>
        <v>34</v>
      </c>
      <c r="H44" s="195">
        <f>'[2]22'!I46</f>
        <v>0</v>
      </c>
      <c r="I44" s="195">
        <f>'[2]22'!J46</f>
        <v>0</v>
      </c>
      <c r="J44" s="195">
        <f>'[2]22'!K46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4">
        <f>'[2]22'!B47</f>
        <v>42</v>
      </c>
      <c r="C45" s="195">
        <f>'[2]22'!C47</f>
        <v>30</v>
      </c>
      <c r="D45" s="195">
        <f>'[2]22'!D47</f>
        <v>0</v>
      </c>
      <c r="E45" s="195">
        <f>'[2]22'!E47</f>
        <v>0</v>
      </c>
      <c r="F45" s="15">
        <f t="shared" si="6"/>
        <v>72</v>
      </c>
      <c r="G45" s="194">
        <f>'[2]22'!H47</f>
        <v>34</v>
      </c>
      <c r="H45" s="195">
        <f>'[2]22'!I47</f>
        <v>0</v>
      </c>
      <c r="I45" s="195">
        <f>'[2]22'!J47</f>
        <v>0</v>
      </c>
      <c r="J45" s="195">
        <f>'[2]22'!K47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4">
        <f>'[2]22'!B48</f>
        <v>42</v>
      </c>
      <c r="C46" s="195">
        <f>'[2]22'!C48</f>
        <v>30</v>
      </c>
      <c r="D46" s="195">
        <f>'[2]22'!D48</f>
        <v>0</v>
      </c>
      <c r="E46" s="195">
        <f>'[2]22'!E48</f>
        <v>0</v>
      </c>
      <c r="F46" s="15">
        <f t="shared" si="6"/>
        <v>72</v>
      </c>
      <c r="G46" s="194">
        <f>'[2]22'!H48</f>
        <v>34</v>
      </c>
      <c r="H46" s="195">
        <f>'[2]22'!I48</f>
        <v>0</v>
      </c>
      <c r="I46" s="195">
        <f>'[2]22'!J48</f>
        <v>0</v>
      </c>
      <c r="J46" s="195">
        <f>'[2]22'!K48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4">
        <f>'[2]22'!B49</f>
        <v>42</v>
      </c>
      <c r="C47" s="195">
        <f>'[2]22'!C49</f>
        <v>30</v>
      </c>
      <c r="D47" s="195">
        <f>'[2]22'!D49</f>
        <v>0</v>
      </c>
      <c r="E47" s="195">
        <f>'[2]22'!E49</f>
        <v>0</v>
      </c>
      <c r="F47" s="15">
        <f t="shared" si="6"/>
        <v>72</v>
      </c>
      <c r="G47" s="194">
        <f>'[2]22'!H49</f>
        <v>34</v>
      </c>
      <c r="H47" s="195">
        <f>'[2]22'!I49</f>
        <v>0</v>
      </c>
      <c r="I47" s="195">
        <f>'[2]22'!J49</f>
        <v>0</v>
      </c>
      <c r="J47" s="195">
        <f>'[2]22'!K49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4">
        <f>'[2]22'!B50</f>
        <v>42</v>
      </c>
      <c r="C48" s="195">
        <f>'[2]22'!C50</f>
        <v>30</v>
      </c>
      <c r="D48" s="195">
        <f>'[2]22'!D50</f>
        <v>0</v>
      </c>
      <c r="E48" s="195">
        <f>'[2]22'!E50</f>
        <v>0</v>
      </c>
      <c r="F48" s="15">
        <f t="shared" si="6"/>
        <v>72</v>
      </c>
      <c r="G48" s="194">
        <f>'[2]22'!H50</f>
        <v>38</v>
      </c>
      <c r="H48" s="195">
        <f>'[2]22'!I50</f>
        <v>0</v>
      </c>
      <c r="I48" s="195">
        <f>'[2]22'!J50</f>
        <v>0</v>
      </c>
      <c r="J48" s="195">
        <f>'[2]22'!K50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'[2]22'!B51</f>
        <v>42</v>
      </c>
      <c r="C49" s="195">
        <f>'[2]22'!C51</f>
        <v>30</v>
      </c>
      <c r="D49" s="195">
        <f>'[2]22'!D51</f>
        <v>0</v>
      </c>
      <c r="E49" s="195">
        <f>'[2]22'!E51</f>
        <v>0</v>
      </c>
      <c r="F49" s="15">
        <f t="shared" si="6"/>
        <v>72</v>
      </c>
      <c r="G49" s="194">
        <f>'[2]22'!H51</f>
        <v>38</v>
      </c>
      <c r="H49" s="195">
        <f>'[2]22'!I51</f>
        <v>0</v>
      </c>
      <c r="I49" s="195">
        <f>'[2]22'!J51</f>
        <v>0</v>
      </c>
      <c r="J49" s="195">
        <f>'[2]22'!K51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'[2]22'!B52</f>
        <v>42</v>
      </c>
      <c r="C50" s="195">
        <f>'[2]22'!C52</f>
        <v>30</v>
      </c>
      <c r="D50" s="195">
        <f>'[2]22'!D52</f>
        <v>0</v>
      </c>
      <c r="E50" s="195">
        <f>'[2]22'!E52</f>
        <v>0</v>
      </c>
      <c r="F50" s="15">
        <f t="shared" si="6"/>
        <v>72</v>
      </c>
      <c r="G50" s="194">
        <f>'[2]22'!H52</f>
        <v>38</v>
      </c>
      <c r="H50" s="195">
        <f>'[2]22'!I52</f>
        <v>0</v>
      </c>
      <c r="I50" s="195">
        <f>'[2]22'!J52</f>
        <v>0</v>
      </c>
      <c r="J50" s="195">
        <f>'[2]22'!K52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'[2]22'!B53</f>
        <v>42</v>
      </c>
      <c r="C51" s="195">
        <f>'[2]22'!C53</f>
        <v>30</v>
      </c>
      <c r="D51" s="195">
        <f>'[2]22'!D53</f>
        <v>0</v>
      </c>
      <c r="E51" s="195">
        <f>'[2]22'!E53</f>
        <v>0</v>
      </c>
      <c r="F51" s="15">
        <f t="shared" si="6"/>
        <v>72</v>
      </c>
      <c r="G51" s="194">
        <f>'[2]22'!H53</f>
        <v>38</v>
      </c>
      <c r="H51" s="195">
        <f>'[2]22'!I53</f>
        <v>0</v>
      </c>
      <c r="I51" s="195">
        <f>'[2]22'!J53</f>
        <v>0</v>
      </c>
      <c r="J51" s="195">
        <f>'[2]22'!K53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'[2]22'!B54</f>
        <v>42</v>
      </c>
      <c r="C52" s="195">
        <f>'[2]22'!C54</f>
        <v>30</v>
      </c>
      <c r="D52" s="195">
        <f>'[2]22'!D54</f>
        <v>0</v>
      </c>
      <c r="E52" s="195">
        <f>'[2]22'!E54</f>
        <v>0</v>
      </c>
      <c r="F52" s="15">
        <f t="shared" si="6"/>
        <v>72</v>
      </c>
      <c r="G52" s="194">
        <f>'[2]22'!H54</f>
        <v>38</v>
      </c>
      <c r="H52" s="195">
        <f>'[2]22'!I54</f>
        <v>0</v>
      </c>
      <c r="I52" s="195">
        <f>'[2]22'!J54</f>
        <v>0</v>
      </c>
      <c r="J52" s="195">
        <f>'[2]22'!K54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'[2]22'!B55</f>
        <v>42</v>
      </c>
      <c r="C53" s="195">
        <f>'[2]22'!C55</f>
        <v>30</v>
      </c>
      <c r="D53" s="195">
        <f>'[2]22'!D55</f>
        <v>0</v>
      </c>
      <c r="E53" s="195">
        <f>'[2]22'!E55</f>
        <v>0</v>
      </c>
      <c r="F53" s="15">
        <f t="shared" si="6"/>
        <v>72</v>
      </c>
      <c r="G53" s="194">
        <f>'[2]22'!H55</f>
        <v>38</v>
      </c>
      <c r="H53" s="195">
        <f>'[2]22'!I55</f>
        <v>0</v>
      </c>
      <c r="I53" s="195">
        <f>'[2]22'!J55</f>
        <v>0</v>
      </c>
      <c r="J53" s="195">
        <f>'[2]22'!K55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'[2]22'!B56</f>
        <v>42</v>
      </c>
      <c r="C54" s="195">
        <f>'[2]22'!C56</f>
        <v>30</v>
      </c>
      <c r="D54" s="195">
        <f>'[2]22'!D56</f>
        <v>0</v>
      </c>
      <c r="E54" s="195">
        <f>'[2]22'!E56</f>
        <v>0</v>
      </c>
      <c r="F54" s="15">
        <f t="shared" si="6"/>
        <v>72</v>
      </c>
      <c r="G54" s="194">
        <f>'[2]22'!H56</f>
        <v>38</v>
      </c>
      <c r="H54" s="195">
        <f>'[2]22'!I56</f>
        <v>0</v>
      </c>
      <c r="I54" s="195">
        <f>'[2]22'!J56</f>
        <v>0</v>
      </c>
      <c r="J54" s="195">
        <f>'[2]22'!K56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'[2]22'!B57</f>
        <v>42</v>
      </c>
      <c r="C55" s="195">
        <f>'[2]22'!C57</f>
        <v>30</v>
      </c>
      <c r="D55" s="195">
        <f>'[2]22'!D57</f>
        <v>0</v>
      </c>
      <c r="E55" s="195">
        <f>'[2]22'!E57</f>
        <v>0</v>
      </c>
      <c r="F55" s="15">
        <f t="shared" si="6"/>
        <v>72</v>
      </c>
      <c r="G55" s="194">
        <f>'[2]22'!H57</f>
        <v>38</v>
      </c>
      <c r="H55" s="195">
        <f>'[2]22'!I57</f>
        <v>0</v>
      </c>
      <c r="I55" s="195">
        <f>'[2]22'!J57</f>
        <v>0</v>
      </c>
      <c r="J55" s="195">
        <f>'[2]22'!K57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'[2]22'!B58</f>
        <v>42</v>
      </c>
      <c r="C56" s="195">
        <f>'[2]22'!C58</f>
        <v>30</v>
      </c>
      <c r="D56" s="195">
        <f>'[2]22'!D58</f>
        <v>0</v>
      </c>
      <c r="E56" s="195">
        <f>'[2]22'!E58</f>
        <v>0</v>
      </c>
      <c r="F56" s="15">
        <f t="shared" si="6"/>
        <v>72</v>
      </c>
      <c r="G56" s="194">
        <f>'[2]22'!H58</f>
        <v>38</v>
      </c>
      <c r="H56" s="195">
        <f>'[2]22'!I58</f>
        <v>0</v>
      </c>
      <c r="I56" s="195">
        <f>'[2]22'!J58</f>
        <v>0</v>
      </c>
      <c r="J56" s="195">
        <f>'[2]22'!K58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'[2]22'!B59</f>
        <v>42</v>
      </c>
      <c r="C57" s="195">
        <f>'[2]22'!C59</f>
        <v>30</v>
      </c>
      <c r="D57" s="195">
        <f>'[2]22'!D59</f>
        <v>0</v>
      </c>
      <c r="E57" s="195">
        <f>'[2]22'!E59</f>
        <v>0</v>
      </c>
      <c r="F57" s="15">
        <f t="shared" si="6"/>
        <v>72</v>
      </c>
      <c r="G57" s="194">
        <f>'[2]22'!H59</f>
        <v>38</v>
      </c>
      <c r="H57" s="195">
        <f>'[2]22'!I59</f>
        <v>0</v>
      </c>
      <c r="I57" s="195">
        <f>'[2]22'!J59</f>
        <v>0</v>
      </c>
      <c r="J57" s="195">
        <f>'[2]22'!K59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'[2]22'!B60</f>
        <v>42</v>
      </c>
      <c r="C58" s="195">
        <f>'[2]22'!C60</f>
        <v>30</v>
      </c>
      <c r="D58" s="195">
        <f>'[2]22'!D60</f>
        <v>0</v>
      </c>
      <c r="E58" s="195">
        <f>'[2]22'!E60</f>
        <v>0</v>
      </c>
      <c r="F58" s="15">
        <f t="shared" si="6"/>
        <v>72</v>
      </c>
      <c r="G58" s="194">
        <f>'[2]22'!H60</f>
        <v>38</v>
      </c>
      <c r="H58" s="195">
        <f>'[2]22'!I60</f>
        <v>0</v>
      </c>
      <c r="I58" s="195">
        <f>'[2]22'!J60</f>
        <v>0</v>
      </c>
      <c r="J58" s="195">
        <f>'[2]22'!K60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'[2]22'!B61</f>
        <v>42</v>
      </c>
      <c r="C59" s="195">
        <f>'[2]22'!C61</f>
        <v>30</v>
      </c>
      <c r="D59" s="195">
        <f>'[2]22'!D61</f>
        <v>0</v>
      </c>
      <c r="E59" s="195">
        <f>'[2]22'!E61</f>
        <v>0</v>
      </c>
      <c r="F59" s="15">
        <f t="shared" si="6"/>
        <v>72</v>
      </c>
      <c r="G59" s="194">
        <f>'[2]22'!H61</f>
        <v>38</v>
      </c>
      <c r="H59" s="195">
        <f>'[2]22'!I61</f>
        <v>0</v>
      </c>
      <c r="I59" s="195">
        <f>'[2]22'!J61</f>
        <v>0</v>
      </c>
      <c r="J59" s="195">
        <f>'[2]22'!K61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'[2]22'!B62</f>
        <v>42</v>
      </c>
      <c r="C60" s="195">
        <f>'[2]22'!C62</f>
        <v>30</v>
      </c>
      <c r="D60" s="195">
        <f>'[2]22'!D62</f>
        <v>0</v>
      </c>
      <c r="E60" s="195">
        <f>'[2]22'!E62</f>
        <v>0</v>
      </c>
      <c r="F60" s="15">
        <f t="shared" si="6"/>
        <v>72</v>
      </c>
      <c r="G60" s="194">
        <f>'[2]22'!H62</f>
        <v>38</v>
      </c>
      <c r="H60" s="195">
        <f>'[2]22'!I62</f>
        <v>0</v>
      </c>
      <c r="I60" s="195">
        <f>'[2]22'!J62</f>
        <v>0</v>
      </c>
      <c r="J60" s="195">
        <f>'[2]22'!K62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'[2]22'!B63</f>
        <v>42</v>
      </c>
      <c r="C61" s="195">
        <f>'[2]22'!C63</f>
        <v>30</v>
      </c>
      <c r="D61" s="195">
        <f>'[2]22'!D63</f>
        <v>0</v>
      </c>
      <c r="E61" s="195">
        <f>'[2]22'!E63</f>
        <v>0</v>
      </c>
      <c r="F61" s="15">
        <f t="shared" si="6"/>
        <v>72</v>
      </c>
      <c r="G61" s="194">
        <f>'[2]22'!H63</f>
        <v>38</v>
      </c>
      <c r="H61" s="195">
        <f>'[2]22'!I63</f>
        <v>0</v>
      </c>
      <c r="I61" s="195">
        <f>'[2]22'!J63</f>
        <v>0</v>
      </c>
      <c r="J61" s="195">
        <f>'[2]22'!K63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'[2]22'!B64</f>
        <v>42</v>
      </c>
      <c r="C62" s="195">
        <f>'[2]22'!C64</f>
        <v>30</v>
      </c>
      <c r="D62" s="195">
        <f>'[2]22'!D64</f>
        <v>0</v>
      </c>
      <c r="E62" s="195">
        <f>'[2]22'!E64</f>
        <v>0</v>
      </c>
      <c r="F62" s="15">
        <f t="shared" si="6"/>
        <v>72</v>
      </c>
      <c r="G62" s="194">
        <f>'[2]22'!H64</f>
        <v>38</v>
      </c>
      <c r="H62" s="195">
        <f>'[2]22'!I64</f>
        <v>0</v>
      </c>
      <c r="I62" s="195">
        <f>'[2]22'!J64</f>
        <v>0</v>
      </c>
      <c r="J62" s="195">
        <f>'[2]22'!K64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'[2]22'!B65</f>
        <v>42</v>
      </c>
      <c r="C63" s="195">
        <f>'[2]22'!C65</f>
        <v>30</v>
      </c>
      <c r="D63" s="195">
        <f>'[2]22'!D65</f>
        <v>0</v>
      </c>
      <c r="E63" s="195">
        <f>'[2]22'!E65</f>
        <v>0</v>
      </c>
      <c r="F63" s="15">
        <f t="shared" si="6"/>
        <v>72</v>
      </c>
      <c r="G63" s="194">
        <f>'[2]22'!H65</f>
        <v>38</v>
      </c>
      <c r="H63" s="195">
        <f>'[2]22'!I65</f>
        <v>0</v>
      </c>
      <c r="I63" s="195">
        <f>'[2]22'!J65</f>
        <v>0</v>
      </c>
      <c r="J63" s="195">
        <f>'[2]22'!K65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'[2]22'!B66</f>
        <v>42</v>
      </c>
      <c r="C64" s="195">
        <f>'[2]22'!C66</f>
        <v>30</v>
      </c>
      <c r="D64" s="195">
        <f>'[2]22'!D66</f>
        <v>0</v>
      </c>
      <c r="E64" s="195">
        <f>'[2]22'!E66</f>
        <v>0</v>
      </c>
      <c r="F64" s="15">
        <f t="shared" si="6"/>
        <v>72</v>
      </c>
      <c r="G64" s="194">
        <f>'[2]22'!H66</f>
        <v>38</v>
      </c>
      <c r="H64" s="195">
        <f>'[2]22'!I66</f>
        <v>0</v>
      </c>
      <c r="I64" s="195">
        <f>'[2]22'!J66</f>
        <v>0</v>
      </c>
      <c r="J64" s="195">
        <f>'[2]22'!K66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'[2]22'!B67</f>
        <v>42</v>
      </c>
      <c r="C65" s="195">
        <f>'[2]22'!C67</f>
        <v>30</v>
      </c>
      <c r="D65" s="195">
        <f>'[2]22'!D67</f>
        <v>0</v>
      </c>
      <c r="E65" s="195">
        <f>'[2]22'!E67</f>
        <v>0</v>
      </c>
      <c r="F65" s="15">
        <f t="shared" si="6"/>
        <v>72</v>
      </c>
      <c r="G65" s="194">
        <f>'[2]22'!H67</f>
        <v>38</v>
      </c>
      <c r="H65" s="195">
        <f>'[2]22'!I67</f>
        <v>0</v>
      </c>
      <c r="I65" s="195">
        <f>'[2]22'!J67</f>
        <v>0</v>
      </c>
      <c r="J65" s="195">
        <f>'[2]22'!K67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'[2]22'!B68</f>
        <v>42</v>
      </c>
      <c r="C66" s="195">
        <f>'[2]22'!C68</f>
        <v>30</v>
      </c>
      <c r="D66" s="195">
        <f>'[2]22'!D68</f>
        <v>0</v>
      </c>
      <c r="E66" s="195">
        <f>'[2]22'!E68</f>
        <v>0</v>
      </c>
      <c r="F66" s="15">
        <f t="shared" si="6"/>
        <v>72</v>
      </c>
      <c r="G66" s="194">
        <f>'[2]22'!H68</f>
        <v>38</v>
      </c>
      <c r="H66" s="195">
        <f>'[2]22'!I68</f>
        <v>0</v>
      </c>
      <c r="I66" s="195">
        <f>'[2]22'!J68</f>
        <v>0</v>
      </c>
      <c r="J66" s="195">
        <f>'[2]22'!K68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'[2]22'!B69</f>
        <v>42</v>
      </c>
      <c r="C67" s="195">
        <f>'[2]22'!C69</f>
        <v>30</v>
      </c>
      <c r="D67" s="195">
        <f>'[2]22'!D69</f>
        <v>0</v>
      </c>
      <c r="E67" s="195">
        <f>'[2]22'!E69</f>
        <v>0</v>
      </c>
      <c r="F67" s="15">
        <f t="shared" si="6"/>
        <v>72</v>
      </c>
      <c r="G67" s="194">
        <f>'[2]22'!H69</f>
        <v>38</v>
      </c>
      <c r="H67" s="195">
        <f>'[2]22'!I69</f>
        <v>0</v>
      </c>
      <c r="I67" s="195">
        <f>'[2]22'!J69</f>
        <v>0</v>
      </c>
      <c r="J67" s="195">
        <f>'[2]22'!K69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'[2]22'!B70</f>
        <v>42</v>
      </c>
      <c r="C68" s="195">
        <f>'[2]22'!C70</f>
        <v>30</v>
      </c>
      <c r="D68" s="195">
        <f>'[2]22'!D70</f>
        <v>0</v>
      </c>
      <c r="E68" s="195">
        <f>'[2]22'!E70</f>
        <v>0</v>
      </c>
      <c r="F68" s="15">
        <f t="shared" si="6"/>
        <v>72</v>
      </c>
      <c r="G68" s="194">
        <f>'[2]22'!H70</f>
        <v>38</v>
      </c>
      <c r="H68" s="195">
        <f>'[2]22'!I70</f>
        <v>0</v>
      </c>
      <c r="I68" s="195">
        <f>'[2]22'!J70</f>
        <v>0</v>
      </c>
      <c r="J68" s="195">
        <f>'[2]22'!K70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'[2]22'!B71</f>
        <v>42</v>
      </c>
      <c r="C69" s="195">
        <f>'[2]22'!C71</f>
        <v>30</v>
      </c>
      <c r="D69" s="195">
        <f>'[2]22'!D71</f>
        <v>0</v>
      </c>
      <c r="E69" s="195">
        <f>'[2]22'!E71</f>
        <v>0</v>
      </c>
      <c r="F69" s="15">
        <f t="shared" ref="F69:F98" si="16">SUM(B69:E69)</f>
        <v>72</v>
      </c>
      <c r="G69" s="194">
        <f>'[2]22'!H71</f>
        <v>38</v>
      </c>
      <c r="H69" s="195">
        <f>'[2]22'!I71</f>
        <v>0</v>
      </c>
      <c r="I69" s="195">
        <f>'[2]22'!J71</f>
        <v>0</v>
      </c>
      <c r="J69" s="195">
        <f>'[2]22'!K71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'[2]22'!B72</f>
        <v>42</v>
      </c>
      <c r="C70" s="195">
        <f>'[2]22'!C72</f>
        <v>30</v>
      </c>
      <c r="D70" s="195">
        <f>'[2]22'!D72</f>
        <v>0</v>
      </c>
      <c r="E70" s="195">
        <f>'[2]22'!E72</f>
        <v>0</v>
      </c>
      <c r="F70" s="15">
        <f t="shared" si="16"/>
        <v>72</v>
      </c>
      <c r="G70" s="194">
        <f>'[2]22'!H72</f>
        <v>38</v>
      </c>
      <c r="H70" s="195">
        <f>'[2]22'!I72</f>
        <v>0</v>
      </c>
      <c r="I70" s="195">
        <f>'[2]22'!J72</f>
        <v>0</v>
      </c>
      <c r="J70" s="195">
        <f>'[2]22'!K72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'[2]22'!B73</f>
        <v>42</v>
      </c>
      <c r="C71" s="195">
        <f>'[2]22'!C73</f>
        <v>30</v>
      </c>
      <c r="D71" s="195">
        <f>'[2]22'!D73</f>
        <v>0</v>
      </c>
      <c r="E71" s="195">
        <f>'[2]22'!E73</f>
        <v>0</v>
      </c>
      <c r="F71" s="15">
        <f t="shared" si="16"/>
        <v>72</v>
      </c>
      <c r="G71" s="194">
        <f>'[2]22'!H73</f>
        <v>38</v>
      </c>
      <c r="H71" s="195">
        <f>'[2]22'!I73</f>
        <v>0</v>
      </c>
      <c r="I71" s="195">
        <f>'[2]22'!J73</f>
        <v>0</v>
      </c>
      <c r="J71" s="195">
        <f>'[2]22'!K73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'[2]22'!B74</f>
        <v>42</v>
      </c>
      <c r="C72" s="195">
        <f>'[2]22'!C74</f>
        <v>30</v>
      </c>
      <c r="D72" s="195">
        <f>'[2]22'!D74</f>
        <v>0</v>
      </c>
      <c r="E72" s="195">
        <f>'[2]22'!E74</f>
        <v>0</v>
      </c>
      <c r="F72" s="15">
        <f t="shared" si="16"/>
        <v>72</v>
      </c>
      <c r="G72" s="194">
        <f>'[2]22'!H74</f>
        <v>38</v>
      </c>
      <c r="H72" s="195">
        <f>'[2]22'!I74</f>
        <v>0</v>
      </c>
      <c r="I72" s="195">
        <f>'[2]22'!J74</f>
        <v>0</v>
      </c>
      <c r="J72" s="195">
        <f>'[2]22'!K74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'[2]22'!B75</f>
        <v>42</v>
      </c>
      <c r="C73" s="195">
        <f>'[2]22'!C75</f>
        <v>30</v>
      </c>
      <c r="D73" s="195">
        <f>'[2]22'!D75</f>
        <v>0</v>
      </c>
      <c r="E73" s="195">
        <f>'[2]22'!E75</f>
        <v>0</v>
      </c>
      <c r="F73" s="15">
        <f t="shared" si="16"/>
        <v>72</v>
      </c>
      <c r="G73" s="194">
        <f>'[2]22'!H75</f>
        <v>38</v>
      </c>
      <c r="H73" s="195">
        <f>'[2]22'!I75</f>
        <v>0</v>
      </c>
      <c r="I73" s="195">
        <f>'[2]22'!J75</f>
        <v>0</v>
      </c>
      <c r="J73" s="195">
        <f>'[2]22'!K75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'[2]22'!B76</f>
        <v>42</v>
      </c>
      <c r="C74" s="195">
        <f>'[2]22'!C76</f>
        <v>30</v>
      </c>
      <c r="D74" s="195">
        <f>'[2]22'!D76</f>
        <v>0</v>
      </c>
      <c r="E74" s="195">
        <f>'[2]22'!E76</f>
        <v>0</v>
      </c>
      <c r="F74" s="15">
        <f t="shared" si="16"/>
        <v>72</v>
      </c>
      <c r="G74" s="194">
        <f>'[2]22'!H76</f>
        <v>38</v>
      </c>
      <c r="H74" s="195">
        <f>'[2]22'!I76</f>
        <v>0</v>
      </c>
      <c r="I74" s="195">
        <f>'[2]22'!J76</f>
        <v>0</v>
      </c>
      <c r="J74" s="195">
        <f>'[2]22'!K76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'[2]22'!B77</f>
        <v>42</v>
      </c>
      <c r="C75" s="195">
        <f>'[2]22'!C77</f>
        <v>30</v>
      </c>
      <c r="D75" s="195">
        <f>'[2]22'!D77</f>
        <v>0</v>
      </c>
      <c r="E75" s="195">
        <f>'[2]22'!E77</f>
        <v>0</v>
      </c>
      <c r="F75" s="15">
        <f t="shared" si="16"/>
        <v>72</v>
      </c>
      <c r="G75" s="194">
        <f>'[2]22'!H77</f>
        <v>39</v>
      </c>
      <c r="H75" s="195">
        <f>'[2]22'!I77</f>
        <v>0</v>
      </c>
      <c r="I75" s="195">
        <f>'[2]22'!J77</f>
        <v>0</v>
      </c>
      <c r="J75" s="195">
        <f>'[2]22'!K77</f>
        <v>0</v>
      </c>
      <c r="K75" s="15">
        <f t="shared" si="13"/>
        <v>39</v>
      </c>
      <c r="L75" s="18">
        <f>frq!C75</f>
        <v>1</v>
      </c>
      <c r="M75" s="124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4">
        <f>'[2]22'!B78</f>
        <v>42</v>
      </c>
      <c r="C76" s="195">
        <f>'[2]22'!C78</f>
        <v>30</v>
      </c>
      <c r="D76" s="195">
        <f>'[2]22'!D78</f>
        <v>0</v>
      </c>
      <c r="E76" s="195">
        <f>'[2]22'!E78</f>
        <v>0</v>
      </c>
      <c r="F76" s="15">
        <f t="shared" si="16"/>
        <v>72</v>
      </c>
      <c r="G76" s="194">
        <f>'[2]22'!H78</f>
        <v>39</v>
      </c>
      <c r="H76" s="195">
        <f>'[2]22'!I78</f>
        <v>0</v>
      </c>
      <c r="I76" s="195">
        <f>'[2]22'!J78</f>
        <v>0</v>
      </c>
      <c r="J76" s="195">
        <f>'[2]22'!K78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'[2]22'!B79</f>
        <v>42</v>
      </c>
      <c r="C77" s="195">
        <f>'[2]22'!C79</f>
        <v>30</v>
      </c>
      <c r="D77" s="195">
        <f>'[2]22'!D79</f>
        <v>0</v>
      </c>
      <c r="E77" s="195">
        <f>'[2]22'!E79</f>
        <v>0</v>
      </c>
      <c r="F77" s="15">
        <f t="shared" si="16"/>
        <v>72</v>
      </c>
      <c r="G77" s="194">
        <f>'[2]22'!H79</f>
        <v>39</v>
      </c>
      <c r="H77" s="195">
        <f>'[2]22'!I79</f>
        <v>0</v>
      </c>
      <c r="I77" s="195">
        <f>'[2]22'!J79</f>
        <v>0</v>
      </c>
      <c r="J77" s="195">
        <f>'[2]22'!K79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'[2]22'!B80</f>
        <v>42</v>
      </c>
      <c r="C78" s="195">
        <f>'[2]22'!C80</f>
        <v>30</v>
      </c>
      <c r="D78" s="195">
        <f>'[2]22'!D80</f>
        <v>0</v>
      </c>
      <c r="E78" s="195">
        <f>'[2]22'!E80</f>
        <v>0</v>
      </c>
      <c r="F78" s="15">
        <f t="shared" si="16"/>
        <v>72</v>
      </c>
      <c r="G78" s="194">
        <f>'[2]22'!H80</f>
        <v>39</v>
      </c>
      <c r="H78" s="195">
        <f>'[2]22'!I80</f>
        <v>0</v>
      </c>
      <c r="I78" s="195">
        <f>'[2]22'!J80</f>
        <v>0</v>
      </c>
      <c r="J78" s="195">
        <f>'[2]22'!K80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'[2]22'!B81</f>
        <v>42</v>
      </c>
      <c r="C79" s="195">
        <f>'[2]22'!C81</f>
        <v>30</v>
      </c>
      <c r="D79" s="195">
        <f>'[2]22'!D81</f>
        <v>0</v>
      </c>
      <c r="E79" s="195">
        <f>'[2]22'!E81</f>
        <v>0</v>
      </c>
      <c r="F79" s="15">
        <f t="shared" si="16"/>
        <v>72</v>
      </c>
      <c r="G79" s="194">
        <f>'[2]22'!H81</f>
        <v>39</v>
      </c>
      <c r="H79" s="195">
        <f>'[2]22'!I81</f>
        <v>0</v>
      </c>
      <c r="I79" s="195">
        <f>'[2]22'!J81</f>
        <v>0</v>
      </c>
      <c r="J79" s="195">
        <f>'[2]22'!K81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'[2]22'!B82</f>
        <v>42</v>
      </c>
      <c r="C80" s="195">
        <f>'[2]22'!C82</f>
        <v>30</v>
      </c>
      <c r="D80" s="195">
        <f>'[2]22'!D82</f>
        <v>0</v>
      </c>
      <c r="E80" s="195">
        <f>'[2]22'!E82</f>
        <v>0</v>
      </c>
      <c r="F80" s="15">
        <f t="shared" si="16"/>
        <v>72</v>
      </c>
      <c r="G80" s="194">
        <f>'[2]22'!H82</f>
        <v>39</v>
      </c>
      <c r="H80" s="195">
        <f>'[2]22'!I82</f>
        <v>0</v>
      </c>
      <c r="I80" s="195">
        <f>'[2]22'!J82</f>
        <v>0</v>
      </c>
      <c r="J80" s="195">
        <f>'[2]22'!K82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'[2]22'!B83</f>
        <v>42</v>
      </c>
      <c r="C81" s="195">
        <f>'[2]22'!C83</f>
        <v>30</v>
      </c>
      <c r="D81" s="195">
        <f>'[2]22'!D83</f>
        <v>0</v>
      </c>
      <c r="E81" s="195">
        <f>'[2]22'!E83</f>
        <v>0</v>
      </c>
      <c r="F81" s="15">
        <f t="shared" si="16"/>
        <v>72</v>
      </c>
      <c r="G81" s="194">
        <f>'[2]22'!H83</f>
        <v>39</v>
      </c>
      <c r="H81" s="195">
        <f>'[2]22'!I83</f>
        <v>0</v>
      </c>
      <c r="I81" s="195">
        <f>'[2]22'!J83</f>
        <v>0</v>
      </c>
      <c r="J81" s="195">
        <f>'[2]22'!K83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'[2]22'!B84</f>
        <v>42</v>
      </c>
      <c r="C82" s="195">
        <f>'[2]22'!C84</f>
        <v>30</v>
      </c>
      <c r="D82" s="195">
        <f>'[2]22'!D84</f>
        <v>0</v>
      </c>
      <c r="E82" s="195">
        <f>'[2]22'!E84</f>
        <v>0</v>
      </c>
      <c r="F82" s="15">
        <f t="shared" si="16"/>
        <v>72</v>
      </c>
      <c r="G82" s="194">
        <f>'[2]22'!H84</f>
        <v>39</v>
      </c>
      <c r="H82" s="195">
        <f>'[2]22'!I84</f>
        <v>0</v>
      </c>
      <c r="I82" s="195">
        <f>'[2]22'!J84</f>
        <v>0</v>
      </c>
      <c r="J82" s="195">
        <f>'[2]22'!K84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'[2]22'!B85</f>
        <v>42</v>
      </c>
      <c r="C83" s="195">
        <f>'[2]22'!C85</f>
        <v>30</v>
      </c>
      <c r="D83" s="195">
        <f>'[2]22'!D85</f>
        <v>0</v>
      </c>
      <c r="E83" s="195">
        <f>'[2]22'!E85</f>
        <v>0</v>
      </c>
      <c r="F83" s="15">
        <f t="shared" si="16"/>
        <v>72</v>
      </c>
      <c r="G83" s="194">
        <f>'[2]22'!H85</f>
        <v>39</v>
      </c>
      <c r="H83" s="195">
        <f>'[2]22'!I85</f>
        <v>0</v>
      </c>
      <c r="I83" s="195">
        <f>'[2]22'!J85</f>
        <v>0</v>
      </c>
      <c r="J83" s="195">
        <f>'[2]22'!K85</f>
        <v>0</v>
      </c>
      <c r="K83" s="15">
        <f t="shared" si="13"/>
        <v>39</v>
      </c>
      <c r="L83" s="18">
        <f>frq!C83</f>
        <v>1</v>
      </c>
      <c r="M83" s="124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4">
        <f>'[2]22'!B86</f>
        <v>42</v>
      </c>
      <c r="C84" s="195">
        <f>'[2]22'!C86</f>
        <v>30</v>
      </c>
      <c r="D84" s="195">
        <f>'[2]22'!D86</f>
        <v>0</v>
      </c>
      <c r="E84" s="195">
        <f>'[2]22'!E86</f>
        <v>0</v>
      </c>
      <c r="F84" s="15">
        <f t="shared" si="16"/>
        <v>72</v>
      </c>
      <c r="G84" s="194">
        <f>'[2]22'!H86</f>
        <v>39</v>
      </c>
      <c r="H84" s="195">
        <f>'[2]22'!I86</f>
        <v>0</v>
      </c>
      <c r="I84" s="195">
        <f>'[2]22'!J86</f>
        <v>0</v>
      </c>
      <c r="J84" s="195">
        <f>'[2]22'!K86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'[2]22'!B87</f>
        <v>42</v>
      </c>
      <c r="C85" s="195">
        <f>'[2]22'!C87</f>
        <v>30</v>
      </c>
      <c r="D85" s="195">
        <f>'[2]22'!D87</f>
        <v>0</v>
      </c>
      <c r="E85" s="195">
        <f>'[2]22'!E87</f>
        <v>0</v>
      </c>
      <c r="F85" s="15">
        <f t="shared" si="16"/>
        <v>72</v>
      </c>
      <c r="G85" s="194">
        <f>'[2]22'!H87</f>
        <v>37</v>
      </c>
      <c r="H85" s="195">
        <f>'[2]22'!I87</f>
        <v>0</v>
      </c>
      <c r="I85" s="195">
        <f>'[2]22'!J87</f>
        <v>0</v>
      </c>
      <c r="J85" s="195">
        <f>'[2]22'!K87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'[2]22'!B88</f>
        <v>42</v>
      </c>
      <c r="C86" s="195">
        <f>'[2]22'!C88</f>
        <v>30</v>
      </c>
      <c r="D86" s="195">
        <f>'[2]22'!D88</f>
        <v>0</v>
      </c>
      <c r="E86" s="195">
        <f>'[2]22'!E88</f>
        <v>0</v>
      </c>
      <c r="F86" s="15">
        <f t="shared" si="16"/>
        <v>72</v>
      </c>
      <c r="G86" s="194">
        <f>'[2]22'!H88</f>
        <v>37</v>
      </c>
      <c r="H86" s="195">
        <f>'[2]22'!I88</f>
        <v>0</v>
      </c>
      <c r="I86" s="195">
        <f>'[2]22'!J88</f>
        <v>0</v>
      </c>
      <c r="J86" s="195">
        <f>'[2]22'!K88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'[2]22'!B89</f>
        <v>42</v>
      </c>
      <c r="C87" s="195">
        <f>'[2]22'!C89</f>
        <v>30</v>
      </c>
      <c r="D87" s="195">
        <f>'[2]22'!D89</f>
        <v>0</v>
      </c>
      <c r="E87" s="195">
        <f>'[2]22'!E89</f>
        <v>0</v>
      </c>
      <c r="F87" s="15">
        <f t="shared" si="16"/>
        <v>72</v>
      </c>
      <c r="G87" s="194">
        <f>'[2]22'!H89</f>
        <v>37</v>
      </c>
      <c r="H87" s="195">
        <f>'[2]22'!I89</f>
        <v>0</v>
      </c>
      <c r="I87" s="195">
        <f>'[2]22'!J89</f>
        <v>0</v>
      </c>
      <c r="J87" s="195">
        <f>'[2]22'!K89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'[2]22'!B90</f>
        <v>42</v>
      </c>
      <c r="C88" s="195">
        <f>'[2]22'!C90</f>
        <v>30</v>
      </c>
      <c r="D88" s="195">
        <f>'[2]22'!D90</f>
        <v>0</v>
      </c>
      <c r="E88" s="195">
        <f>'[2]22'!E90</f>
        <v>0</v>
      </c>
      <c r="F88" s="15">
        <f t="shared" si="16"/>
        <v>72</v>
      </c>
      <c r="G88" s="194">
        <f>'[2]22'!H90</f>
        <v>37</v>
      </c>
      <c r="H88" s="195">
        <f>'[2]22'!I90</f>
        <v>0</v>
      </c>
      <c r="I88" s="195">
        <f>'[2]22'!J90</f>
        <v>0</v>
      </c>
      <c r="J88" s="195">
        <f>'[2]22'!K90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'[2]22'!B91</f>
        <v>42</v>
      </c>
      <c r="C89" s="195">
        <f>'[2]22'!C91</f>
        <v>30</v>
      </c>
      <c r="D89" s="195">
        <f>'[2]22'!D91</f>
        <v>0</v>
      </c>
      <c r="E89" s="195">
        <f>'[2]22'!E91</f>
        <v>0</v>
      </c>
      <c r="F89" s="15">
        <f t="shared" si="16"/>
        <v>72</v>
      </c>
      <c r="G89" s="194">
        <f>'[2]22'!H91</f>
        <v>37</v>
      </c>
      <c r="H89" s="195">
        <f>'[2]22'!I91</f>
        <v>0</v>
      </c>
      <c r="I89" s="195">
        <f>'[2]22'!J91</f>
        <v>0</v>
      </c>
      <c r="J89" s="195">
        <f>'[2]22'!K91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'[2]22'!B92</f>
        <v>42</v>
      </c>
      <c r="C90" s="195">
        <f>'[2]22'!C92</f>
        <v>30</v>
      </c>
      <c r="D90" s="195">
        <f>'[2]22'!D92</f>
        <v>0</v>
      </c>
      <c r="E90" s="195">
        <f>'[2]22'!E92</f>
        <v>0</v>
      </c>
      <c r="F90" s="15">
        <f t="shared" si="16"/>
        <v>72</v>
      </c>
      <c r="G90" s="194">
        <f>'[2]22'!H92</f>
        <v>37</v>
      </c>
      <c r="H90" s="195">
        <f>'[2]22'!I92</f>
        <v>0</v>
      </c>
      <c r="I90" s="195">
        <f>'[2]22'!J92</f>
        <v>0</v>
      </c>
      <c r="J90" s="195">
        <f>'[2]22'!K92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'[2]22'!B93</f>
        <v>42</v>
      </c>
      <c r="C91" s="195">
        <f>'[2]22'!C93</f>
        <v>30</v>
      </c>
      <c r="D91" s="195">
        <f>'[2]22'!D93</f>
        <v>0</v>
      </c>
      <c r="E91" s="195">
        <f>'[2]22'!E93</f>
        <v>0</v>
      </c>
      <c r="F91" s="15">
        <f t="shared" si="16"/>
        <v>72</v>
      </c>
      <c r="G91" s="194">
        <f>'[2]22'!H93</f>
        <v>37</v>
      </c>
      <c r="H91" s="195">
        <f>'[2]22'!I93</f>
        <v>0</v>
      </c>
      <c r="I91" s="195">
        <f>'[2]22'!J93</f>
        <v>0</v>
      </c>
      <c r="J91" s="195">
        <f>'[2]22'!K93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'[2]22'!B94</f>
        <v>42</v>
      </c>
      <c r="C92" s="195">
        <f>'[2]22'!C94</f>
        <v>30</v>
      </c>
      <c r="D92" s="195">
        <f>'[2]22'!D94</f>
        <v>0</v>
      </c>
      <c r="E92" s="195">
        <f>'[2]22'!E94</f>
        <v>0</v>
      </c>
      <c r="F92" s="15">
        <f t="shared" si="16"/>
        <v>72</v>
      </c>
      <c r="G92" s="194">
        <f>'[2]22'!H94</f>
        <v>37</v>
      </c>
      <c r="H92" s="195">
        <f>'[2]22'!I94</f>
        <v>0</v>
      </c>
      <c r="I92" s="195">
        <f>'[2]22'!J94</f>
        <v>0</v>
      </c>
      <c r="J92" s="195">
        <f>'[2]22'!K94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'[2]22'!B95</f>
        <v>42</v>
      </c>
      <c r="C93" s="195">
        <f>'[2]22'!C95</f>
        <v>30</v>
      </c>
      <c r="D93" s="195">
        <f>'[2]22'!D95</f>
        <v>0</v>
      </c>
      <c r="E93" s="195">
        <f>'[2]22'!E95</f>
        <v>0</v>
      </c>
      <c r="F93" s="15">
        <f t="shared" si="16"/>
        <v>72</v>
      </c>
      <c r="G93" s="194">
        <f>'[2]22'!H95</f>
        <v>38</v>
      </c>
      <c r="H93" s="195">
        <f>'[2]22'!I95</f>
        <v>0</v>
      </c>
      <c r="I93" s="195">
        <f>'[2]22'!J95</f>
        <v>0</v>
      </c>
      <c r="J93" s="195">
        <f>'[2]22'!K95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'[2]22'!B96</f>
        <v>42</v>
      </c>
      <c r="C94" s="195">
        <f>'[2]22'!C96</f>
        <v>30</v>
      </c>
      <c r="D94" s="195">
        <f>'[2]22'!D96</f>
        <v>0</v>
      </c>
      <c r="E94" s="195">
        <f>'[2]22'!E96</f>
        <v>0</v>
      </c>
      <c r="F94" s="15">
        <f t="shared" si="16"/>
        <v>72</v>
      </c>
      <c r="G94" s="194">
        <f>'[2]22'!H96</f>
        <v>38</v>
      </c>
      <c r="H94" s="195">
        <f>'[2]22'!I96</f>
        <v>0</v>
      </c>
      <c r="I94" s="195">
        <f>'[2]22'!J96</f>
        <v>0</v>
      </c>
      <c r="J94" s="195">
        <f>'[2]22'!K96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'[2]22'!B97</f>
        <v>42</v>
      </c>
      <c r="C95" s="195">
        <f>'[2]22'!C97</f>
        <v>30</v>
      </c>
      <c r="D95" s="195">
        <f>'[2]22'!D97</f>
        <v>0</v>
      </c>
      <c r="E95" s="195">
        <f>'[2]22'!E97</f>
        <v>0</v>
      </c>
      <c r="F95" s="15">
        <f t="shared" si="16"/>
        <v>72</v>
      </c>
      <c r="G95" s="194">
        <f>'[2]22'!H97</f>
        <v>38</v>
      </c>
      <c r="H95" s="195">
        <f>'[2]22'!I97</f>
        <v>0</v>
      </c>
      <c r="I95" s="195">
        <f>'[2]22'!J97</f>
        <v>0</v>
      </c>
      <c r="J95" s="195">
        <f>'[2]22'!K97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'[2]22'!B98</f>
        <v>42</v>
      </c>
      <c r="C96" s="195">
        <f>'[2]22'!C98</f>
        <v>30</v>
      </c>
      <c r="D96" s="195">
        <f>'[2]22'!D98</f>
        <v>0</v>
      </c>
      <c r="E96" s="195">
        <f>'[2]22'!E98</f>
        <v>0</v>
      </c>
      <c r="F96" s="15">
        <f t="shared" si="16"/>
        <v>72</v>
      </c>
      <c r="G96" s="194">
        <f>'[2]22'!H98</f>
        <v>38</v>
      </c>
      <c r="H96" s="195">
        <f>'[2]22'!I98</f>
        <v>0</v>
      </c>
      <c r="I96" s="195">
        <f>'[2]22'!J98</f>
        <v>0</v>
      </c>
      <c r="J96" s="195">
        <f>'[2]22'!K98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'[2]22'!B99</f>
        <v>42</v>
      </c>
      <c r="C97" s="195">
        <f>'[2]22'!C99</f>
        <v>30</v>
      </c>
      <c r="D97" s="195">
        <f>'[2]22'!D99</f>
        <v>0</v>
      </c>
      <c r="E97" s="195">
        <f>'[2]22'!E99</f>
        <v>0</v>
      </c>
      <c r="F97" s="15">
        <f t="shared" si="16"/>
        <v>72</v>
      </c>
      <c r="G97" s="194">
        <f>'[2]22'!H99</f>
        <v>38</v>
      </c>
      <c r="H97" s="195">
        <f>'[2]22'!I99</f>
        <v>0</v>
      </c>
      <c r="I97" s="195">
        <f>'[2]22'!J99</f>
        <v>0</v>
      </c>
      <c r="J97" s="195">
        <f>'[2]22'!K99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'[2]22'!B100</f>
        <v>42</v>
      </c>
      <c r="C98" s="195">
        <f>'[2]22'!C100</f>
        <v>30</v>
      </c>
      <c r="D98" s="195">
        <f>'[2]22'!D100</f>
        <v>0</v>
      </c>
      <c r="E98" s="195">
        <f>'[2]22'!E100</f>
        <v>0</v>
      </c>
      <c r="F98" s="15">
        <f t="shared" si="16"/>
        <v>72</v>
      </c>
      <c r="G98" s="194">
        <f>'[2]22'!H100</f>
        <v>38</v>
      </c>
      <c r="H98" s="195">
        <f>'[2]22'!I100</f>
        <v>0</v>
      </c>
      <c r="I98" s="195">
        <f>'[2]22'!J100</f>
        <v>0</v>
      </c>
      <c r="J98" s="195">
        <f>'[2]22'!K100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0.89324999999999999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0.89324999999999999</v>
      </c>
      <c r="L99" s="128">
        <f t="shared" si="17"/>
        <v>2.4E-2</v>
      </c>
      <c r="M99" s="128">
        <f t="shared" si="17"/>
        <v>0.88094999999999979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0.88094999999999979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1030</v>
      </c>
      <c r="G3" s="16">
        <f>'[3]22'!G5</f>
        <v>0</v>
      </c>
      <c r="H3" s="17">
        <f>SUM(B3:G3)</f>
        <v>1350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24.93</v>
      </c>
      <c r="AU3" s="8">
        <v>25.58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24.93</v>
      </c>
      <c r="BM3" s="8">
        <f>AU3</f>
        <v>25.58</v>
      </c>
      <c r="BN3" s="8">
        <f>BC3</f>
        <v>26.63</v>
      </c>
      <c r="BO3" s="8">
        <f>BJ3</f>
        <v>26.63</v>
      </c>
      <c r="BP3" s="139">
        <f>BL3-BN3</f>
        <v>-1.6999999999999993</v>
      </c>
      <c r="BQ3" s="139">
        <f>BM3-BO3</f>
        <v>-1.0500000000000007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1030</v>
      </c>
      <c r="G4" s="16">
        <f>'[3]22'!G6</f>
        <v>0</v>
      </c>
      <c r="H4" s="17">
        <f>SUM(B4:G4)</f>
        <v>1350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25.37</v>
      </c>
      <c r="AU4" s="8">
        <v>25.92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25.37</v>
      </c>
      <c r="BM4" s="8">
        <f t="shared" ref="BM4:BM67" si="22">AU4</f>
        <v>25.92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-1.6199999999999974</v>
      </c>
      <c r="BQ4" s="139">
        <f t="shared" ref="BQ4:BQ67" si="26">BM4-BO4</f>
        <v>-1.0699999999999967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1030</v>
      </c>
      <c r="G5" s="16">
        <f>'[3]22'!G7</f>
        <v>0</v>
      </c>
      <c r="H5" s="17">
        <f t="shared" ref="H5:H68" si="27">SUM(B5:G5)</f>
        <v>1350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25.37</v>
      </c>
      <c r="AU5" s="8">
        <v>25.92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25.37</v>
      </c>
      <c r="BM5" s="8">
        <f t="shared" si="22"/>
        <v>25.92</v>
      </c>
      <c r="BN5" s="8">
        <f t="shared" si="23"/>
        <v>26.99</v>
      </c>
      <c r="BO5" s="8">
        <f t="shared" si="24"/>
        <v>26.99</v>
      </c>
      <c r="BP5" s="139">
        <f t="shared" si="25"/>
        <v>-1.6199999999999974</v>
      </c>
      <c r="BQ5" s="139">
        <f t="shared" si="26"/>
        <v>-1.0699999999999967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1030</v>
      </c>
      <c r="G6" s="16">
        <f>'[3]22'!G8</f>
        <v>0</v>
      </c>
      <c r="H6" s="17">
        <f t="shared" si="27"/>
        <v>1350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25.37</v>
      </c>
      <c r="AU6" s="8">
        <v>25.92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25.37</v>
      </c>
      <c r="BM6" s="8">
        <f t="shared" si="22"/>
        <v>25.92</v>
      </c>
      <c r="BN6" s="8">
        <f t="shared" si="23"/>
        <v>26.99</v>
      </c>
      <c r="BO6" s="8">
        <f t="shared" si="24"/>
        <v>26.99</v>
      </c>
      <c r="BP6" s="139">
        <f t="shared" si="25"/>
        <v>-1.6199999999999974</v>
      </c>
      <c r="BQ6" s="139">
        <f t="shared" si="26"/>
        <v>-1.0699999999999967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1030</v>
      </c>
      <c r="G7" s="16">
        <f>'[3]22'!G9</f>
        <v>0</v>
      </c>
      <c r="H7" s="17">
        <f t="shared" si="27"/>
        <v>1350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25.37</v>
      </c>
      <c r="AU7" s="8">
        <v>25.92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25.37</v>
      </c>
      <c r="BM7" s="8">
        <f t="shared" si="22"/>
        <v>25.92</v>
      </c>
      <c r="BN7" s="8">
        <f t="shared" si="23"/>
        <v>26.99</v>
      </c>
      <c r="BO7" s="8">
        <f t="shared" si="24"/>
        <v>26.99</v>
      </c>
      <c r="BP7" s="139">
        <f t="shared" si="25"/>
        <v>-1.6199999999999974</v>
      </c>
      <c r="BQ7" s="139">
        <f t="shared" si="26"/>
        <v>-1.0699999999999967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1030</v>
      </c>
      <c r="G8" s="16">
        <f>'[3]22'!G10</f>
        <v>0</v>
      </c>
      <c r="H8" s="17">
        <f t="shared" si="27"/>
        <v>1350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25.37</v>
      </c>
      <c r="AU8" s="8">
        <v>25.92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25.37</v>
      </c>
      <c r="BM8" s="8">
        <f t="shared" si="22"/>
        <v>25.92</v>
      </c>
      <c r="BN8" s="8">
        <f t="shared" si="23"/>
        <v>26.99</v>
      </c>
      <c r="BO8" s="8">
        <f t="shared" si="24"/>
        <v>26.99</v>
      </c>
      <c r="BP8" s="139">
        <f t="shared" si="25"/>
        <v>-1.6199999999999974</v>
      </c>
      <c r="BQ8" s="139">
        <f t="shared" si="26"/>
        <v>-1.0699999999999967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1030</v>
      </c>
      <c r="G9" s="16">
        <f>'[3]22'!G11</f>
        <v>0</v>
      </c>
      <c r="H9" s="17">
        <f t="shared" si="27"/>
        <v>1350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25.37</v>
      </c>
      <c r="AU9" s="8">
        <v>25.92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25.37</v>
      </c>
      <c r="BM9" s="8">
        <f t="shared" si="22"/>
        <v>25.92</v>
      </c>
      <c r="BN9" s="8">
        <f t="shared" si="23"/>
        <v>26.99</v>
      </c>
      <c r="BO9" s="8">
        <f t="shared" si="24"/>
        <v>26.99</v>
      </c>
      <c r="BP9" s="139">
        <f t="shared" si="25"/>
        <v>-1.6199999999999974</v>
      </c>
      <c r="BQ9" s="139">
        <f t="shared" si="26"/>
        <v>-1.0699999999999967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1030</v>
      </c>
      <c r="G10" s="16">
        <f>'[3]22'!G12</f>
        <v>0</v>
      </c>
      <c r="H10" s="17">
        <f t="shared" si="27"/>
        <v>1350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25.37</v>
      </c>
      <c r="AU10" s="8">
        <v>25.92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25.37</v>
      </c>
      <c r="BM10" s="8">
        <f t="shared" si="22"/>
        <v>25.92</v>
      </c>
      <c r="BN10" s="8">
        <f t="shared" si="23"/>
        <v>26.99</v>
      </c>
      <c r="BO10" s="8">
        <f t="shared" si="24"/>
        <v>26.99</v>
      </c>
      <c r="BP10" s="139">
        <f t="shared" si="25"/>
        <v>-1.6199999999999974</v>
      </c>
      <c r="BQ10" s="139">
        <f t="shared" si="26"/>
        <v>-1.0699999999999967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1030</v>
      </c>
      <c r="G11" s="16">
        <f>'[3]22'!G13</f>
        <v>0</v>
      </c>
      <c r="H11" s="17">
        <f t="shared" si="27"/>
        <v>1350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25.37</v>
      </c>
      <c r="AU11" s="8">
        <v>25.92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25.37</v>
      </c>
      <c r="BM11" s="8">
        <f t="shared" si="22"/>
        <v>25.92</v>
      </c>
      <c r="BN11" s="8">
        <f t="shared" si="23"/>
        <v>26.99</v>
      </c>
      <c r="BO11" s="8">
        <f t="shared" si="24"/>
        <v>26.99</v>
      </c>
      <c r="BP11" s="139">
        <f t="shared" si="25"/>
        <v>-1.6199999999999974</v>
      </c>
      <c r="BQ11" s="139">
        <f t="shared" si="26"/>
        <v>-1.0699999999999967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1030</v>
      </c>
      <c r="G12" s="16">
        <f>'[3]22'!G14</f>
        <v>0</v>
      </c>
      <c r="H12" s="17">
        <f t="shared" si="27"/>
        <v>1350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25.37</v>
      </c>
      <c r="AU12" s="8">
        <v>25.92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25.37</v>
      </c>
      <c r="BM12" s="8">
        <f t="shared" si="22"/>
        <v>25.92</v>
      </c>
      <c r="BN12" s="8">
        <f t="shared" si="23"/>
        <v>26.99</v>
      </c>
      <c r="BO12" s="8">
        <f t="shared" si="24"/>
        <v>26.99</v>
      </c>
      <c r="BP12" s="139">
        <f t="shared" si="25"/>
        <v>-1.6199999999999974</v>
      </c>
      <c r="BQ12" s="139">
        <f t="shared" si="26"/>
        <v>-1.0699999999999967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1030</v>
      </c>
      <c r="G13" s="16">
        <f>'[3]22'!G15</f>
        <v>0</v>
      </c>
      <c r="H13" s="17">
        <f t="shared" si="27"/>
        <v>1350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25.37</v>
      </c>
      <c r="AU13" s="8">
        <v>25.92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25.37</v>
      </c>
      <c r="BM13" s="8">
        <f t="shared" si="22"/>
        <v>25.92</v>
      </c>
      <c r="BN13" s="8">
        <f t="shared" si="23"/>
        <v>26.99</v>
      </c>
      <c r="BO13" s="8">
        <f t="shared" si="24"/>
        <v>26.99</v>
      </c>
      <c r="BP13" s="139">
        <f t="shared" si="25"/>
        <v>-1.6199999999999974</v>
      </c>
      <c r="BQ13" s="139">
        <f t="shared" si="26"/>
        <v>-1.0699999999999967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1030</v>
      </c>
      <c r="G14" s="16">
        <f>'[3]22'!G16</f>
        <v>0</v>
      </c>
      <c r="H14" s="17">
        <f t="shared" si="27"/>
        <v>1350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25.37</v>
      </c>
      <c r="AU14" s="8">
        <v>25.92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25.37</v>
      </c>
      <c r="BM14" s="8">
        <f t="shared" si="22"/>
        <v>25.92</v>
      </c>
      <c r="BN14" s="8">
        <f t="shared" si="23"/>
        <v>26.99</v>
      </c>
      <c r="BO14" s="8">
        <f t="shared" si="24"/>
        <v>26.99</v>
      </c>
      <c r="BP14" s="139">
        <f t="shared" si="25"/>
        <v>-1.6199999999999974</v>
      </c>
      <c r="BQ14" s="139">
        <f t="shared" si="26"/>
        <v>-1.0699999999999967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1030</v>
      </c>
      <c r="G15" s="16">
        <f>'[3]22'!G17</f>
        <v>0</v>
      </c>
      <c r="H15" s="17">
        <f t="shared" si="27"/>
        <v>1350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25.37</v>
      </c>
      <c r="AU15" s="8">
        <v>25.92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25.37</v>
      </c>
      <c r="BM15" s="8">
        <f t="shared" si="22"/>
        <v>25.92</v>
      </c>
      <c r="BN15" s="8">
        <f t="shared" si="23"/>
        <v>26.99</v>
      </c>
      <c r="BO15" s="8">
        <f t="shared" si="24"/>
        <v>26.99</v>
      </c>
      <c r="BP15" s="139">
        <f t="shared" si="25"/>
        <v>-1.6199999999999974</v>
      </c>
      <c r="BQ15" s="139">
        <f t="shared" si="26"/>
        <v>-1.0699999999999967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1030</v>
      </c>
      <c r="G16" s="16">
        <f>'[3]22'!G18</f>
        <v>0</v>
      </c>
      <c r="H16" s="17">
        <f t="shared" si="27"/>
        <v>1350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25.37</v>
      </c>
      <c r="AU16" s="8">
        <v>25.92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25.37</v>
      </c>
      <c r="BM16" s="8">
        <f t="shared" si="22"/>
        <v>25.92</v>
      </c>
      <c r="BN16" s="8">
        <f t="shared" si="23"/>
        <v>26.99</v>
      </c>
      <c r="BO16" s="8">
        <f t="shared" si="24"/>
        <v>26.99</v>
      </c>
      <c r="BP16" s="139">
        <f t="shared" si="25"/>
        <v>-1.6199999999999974</v>
      </c>
      <c r="BQ16" s="139">
        <f t="shared" si="26"/>
        <v>-1.0699999999999967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1030</v>
      </c>
      <c r="G17" s="16">
        <f>'[3]22'!G19</f>
        <v>0</v>
      </c>
      <c r="H17" s="17">
        <f t="shared" si="27"/>
        <v>1350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25.37</v>
      </c>
      <c r="AU17" s="8">
        <v>25.92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25.37</v>
      </c>
      <c r="BM17" s="8">
        <f t="shared" si="22"/>
        <v>25.92</v>
      </c>
      <c r="BN17" s="8">
        <f t="shared" si="23"/>
        <v>26.99</v>
      </c>
      <c r="BO17" s="8">
        <f t="shared" si="24"/>
        <v>26.99</v>
      </c>
      <c r="BP17" s="139">
        <f t="shared" si="25"/>
        <v>-1.6199999999999974</v>
      </c>
      <c r="BQ17" s="139">
        <f t="shared" si="26"/>
        <v>-1.0699999999999967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1030</v>
      </c>
      <c r="G18" s="16">
        <f>'[3]22'!G20</f>
        <v>0</v>
      </c>
      <c r="H18" s="17">
        <f t="shared" si="27"/>
        <v>1350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25.37</v>
      </c>
      <c r="AU18" s="8">
        <v>25.92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25.37</v>
      </c>
      <c r="BM18" s="8">
        <f t="shared" si="22"/>
        <v>25.92</v>
      </c>
      <c r="BN18" s="8">
        <f t="shared" si="23"/>
        <v>26.99</v>
      </c>
      <c r="BO18" s="8">
        <f t="shared" si="24"/>
        <v>26.99</v>
      </c>
      <c r="BP18" s="139">
        <f t="shared" si="25"/>
        <v>-1.6199999999999974</v>
      </c>
      <c r="BQ18" s="139">
        <f t="shared" si="26"/>
        <v>-1.0699999999999967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1030</v>
      </c>
      <c r="G19" s="16">
        <f>'[3]22'!G21</f>
        <v>0</v>
      </c>
      <c r="H19" s="17">
        <f t="shared" si="27"/>
        <v>1350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25.92</v>
      </c>
      <c r="AU19" s="8">
        <v>25.92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25.92</v>
      </c>
      <c r="BM19" s="8">
        <f t="shared" si="22"/>
        <v>25.92</v>
      </c>
      <c r="BN19" s="8">
        <f t="shared" si="23"/>
        <v>26.99</v>
      </c>
      <c r="BO19" s="8">
        <f t="shared" si="24"/>
        <v>26.99</v>
      </c>
      <c r="BP19" s="139">
        <f t="shared" si="25"/>
        <v>-1.0699999999999967</v>
      </c>
      <c r="BQ19" s="139">
        <f t="shared" si="26"/>
        <v>-1.0699999999999967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1030</v>
      </c>
      <c r="G20" s="16">
        <f>'[3]22'!G22</f>
        <v>0</v>
      </c>
      <c r="H20" s="17">
        <f t="shared" si="27"/>
        <v>1350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25.92</v>
      </c>
      <c r="AU20" s="8">
        <v>25.92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25.92</v>
      </c>
      <c r="BM20" s="8">
        <f t="shared" si="22"/>
        <v>25.92</v>
      </c>
      <c r="BN20" s="8">
        <f t="shared" si="23"/>
        <v>26.99</v>
      </c>
      <c r="BO20" s="8">
        <f t="shared" si="24"/>
        <v>26.99</v>
      </c>
      <c r="BP20" s="139">
        <f t="shared" si="25"/>
        <v>-1.0699999999999967</v>
      </c>
      <c r="BQ20" s="139">
        <f t="shared" si="26"/>
        <v>-1.0699999999999967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1030</v>
      </c>
      <c r="G21" s="16">
        <f>'[3]22'!G23</f>
        <v>0</v>
      </c>
      <c r="H21" s="17">
        <f t="shared" si="27"/>
        <v>1350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25.92</v>
      </c>
      <c r="AU21" s="8">
        <v>25.92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25.92</v>
      </c>
      <c r="BM21" s="8">
        <f t="shared" si="22"/>
        <v>25.92</v>
      </c>
      <c r="BN21" s="8">
        <f t="shared" si="23"/>
        <v>26.99</v>
      </c>
      <c r="BO21" s="8">
        <f t="shared" si="24"/>
        <v>26.99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1030</v>
      </c>
      <c r="G22" s="16">
        <f>'[3]22'!G24</f>
        <v>0</v>
      </c>
      <c r="H22" s="17">
        <f t="shared" si="27"/>
        <v>1350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25.92</v>
      </c>
      <c r="AU22" s="8">
        <v>25.92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25.92</v>
      </c>
      <c r="BM22" s="8">
        <f t="shared" si="22"/>
        <v>25.92</v>
      </c>
      <c r="BN22" s="8">
        <f t="shared" si="23"/>
        <v>26.99</v>
      </c>
      <c r="BO22" s="8">
        <f t="shared" si="24"/>
        <v>26.99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1030</v>
      </c>
      <c r="G23" s="16">
        <f>'[3]22'!G25</f>
        <v>0</v>
      </c>
      <c r="H23" s="17">
        <f t="shared" si="27"/>
        <v>1350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25.92</v>
      </c>
      <c r="AU23" s="8">
        <v>25.92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25.92</v>
      </c>
      <c r="BM23" s="8">
        <f t="shared" si="22"/>
        <v>25.92</v>
      </c>
      <c r="BN23" s="8">
        <f t="shared" si="23"/>
        <v>26.99</v>
      </c>
      <c r="BO23" s="8">
        <f t="shared" si="24"/>
        <v>26.99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1030</v>
      </c>
      <c r="G24" s="16">
        <f>'[3]22'!G26</f>
        <v>0</v>
      </c>
      <c r="H24" s="17">
        <f t="shared" si="27"/>
        <v>1350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25.92</v>
      </c>
      <c r="AU24" s="8">
        <v>25.92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25.92</v>
      </c>
      <c r="BM24" s="8">
        <f t="shared" si="22"/>
        <v>25.92</v>
      </c>
      <c r="BN24" s="8">
        <f t="shared" si="23"/>
        <v>26.99</v>
      </c>
      <c r="BO24" s="8">
        <f t="shared" si="24"/>
        <v>26.99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1030</v>
      </c>
      <c r="G25" s="16">
        <f>'[3]22'!G27</f>
        <v>0</v>
      </c>
      <c r="H25" s="17">
        <f t="shared" si="27"/>
        <v>1350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25.92</v>
      </c>
      <c r="AU25" s="8">
        <v>25.92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25.92</v>
      </c>
      <c r="BM25" s="8">
        <f t="shared" si="22"/>
        <v>25.92</v>
      </c>
      <c r="BN25" s="8">
        <f t="shared" si="23"/>
        <v>26.99</v>
      </c>
      <c r="BO25" s="8">
        <f t="shared" si="24"/>
        <v>26.99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1030</v>
      </c>
      <c r="G26" s="16">
        <f>'[3]22'!G28</f>
        <v>0</v>
      </c>
      <c r="H26" s="17">
        <f t="shared" si="27"/>
        <v>1350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25.92</v>
      </c>
      <c r="AU26" s="8">
        <v>25.92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25.92</v>
      </c>
      <c r="BM26" s="8">
        <f t="shared" si="22"/>
        <v>25.92</v>
      </c>
      <c r="BN26" s="8">
        <f t="shared" si="23"/>
        <v>26.99</v>
      </c>
      <c r="BO26" s="8">
        <f t="shared" si="24"/>
        <v>26.99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1030</v>
      </c>
      <c r="G27" s="16">
        <f>'[3]22'!G29</f>
        <v>0</v>
      </c>
      <c r="H27" s="17">
        <f t="shared" si="27"/>
        <v>1350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30.73</v>
      </c>
      <c r="AU27" s="8">
        <v>30.73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39">
        <f t="shared" si="25"/>
        <v>-1.2699999999999996</v>
      </c>
      <c r="BQ27" s="139">
        <f t="shared" si="26"/>
        <v>-1.2699999999999996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1030</v>
      </c>
      <c r="G28" s="16">
        <f>'[3]22'!G30</f>
        <v>0</v>
      </c>
      <c r="H28" s="17">
        <f t="shared" si="27"/>
        <v>1350</v>
      </c>
      <c r="I28" s="15">
        <f>'[3]22'!J30</f>
        <v>283.22000000000003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283.22000000000003</v>
      </c>
      <c r="P28" s="18">
        <f>frq!C28</f>
        <v>1</v>
      </c>
      <c r="Q28" s="15">
        <f t="shared" si="29"/>
        <v>283.22000000000003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283.22000000000003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219.22000000000003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219.22000000000003</v>
      </c>
      <c r="AT28" s="8">
        <v>30.73</v>
      </c>
      <c r="AU28" s="8">
        <v>30.73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39">
        <f t="shared" si="25"/>
        <v>-1.2699999999999996</v>
      </c>
      <c r="BQ28" s="139">
        <f t="shared" si="26"/>
        <v>-1.2699999999999996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1030</v>
      </c>
      <c r="G29" s="16">
        <f>'[3]22'!G31</f>
        <v>0</v>
      </c>
      <c r="H29" s="17">
        <f t="shared" si="27"/>
        <v>1350</v>
      </c>
      <c r="I29" s="15">
        <f>'[3]22'!J31</f>
        <v>315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30.25</v>
      </c>
      <c r="AU29" s="8">
        <v>30.25</v>
      </c>
      <c r="AW29" s="198">
        <v>31.5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31.5</v>
      </c>
      <c r="BD29" s="198">
        <v>31.5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31.5</v>
      </c>
      <c r="BL29" s="8">
        <f t="shared" si="21"/>
        <v>30.25</v>
      </c>
      <c r="BM29" s="8">
        <f t="shared" si="22"/>
        <v>30.25</v>
      </c>
      <c r="BN29" s="8">
        <f t="shared" si="23"/>
        <v>31.5</v>
      </c>
      <c r="BO29" s="8">
        <f t="shared" si="24"/>
        <v>31.5</v>
      </c>
      <c r="BP29" s="139">
        <f t="shared" si="25"/>
        <v>-1.25</v>
      </c>
      <c r="BQ29" s="139">
        <f t="shared" si="26"/>
        <v>-1.25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1030</v>
      </c>
      <c r="G30" s="16">
        <f>'[3]22'!G32</f>
        <v>0</v>
      </c>
      <c r="H30" s="17">
        <f t="shared" si="27"/>
        <v>1350</v>
      </c>
      <c r="I30" s="15">
        <f>'[3]22'!J32</f>
        <v>315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30.25</v>
      </c>
      <c r="AU30" s="8">
        <v>30.25</v>
      </c>
      <c r="AW30" s="198">
        <v>31.5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31.5</v>
      </c>
      <c r="BD30" s="198">
        <v>31.5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31.5</v>
      </c>
      <c r="BL30" s="8">
        <f t="shared" si="21"/>
        <v>30.25</v>
      </c>
      <c r="BM30" s="8">
        <f t="shared" si="22"/>
        <v>30.25</v>
      </c>
      <c r="BN30" s="8">
        <f t="shared" si="23"/>
        <v>31.5</v>
      </c>
      <c r="BO30" s="8">
        <f t="shared" si="24"/>
        <v>31.5</v>
      </c>
      <c r="BP30" s="139">
        <f t="shared" si="25"/>
        <v>-1.25</v>
      </c>
      <c r="BQ30" s="139">
        <f t="shared" si="26"/>
        <v>-1.25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1030</v>
      </c>
      <c r="G31" s="16">
        <f>'[3]22'!G33</f>
        <v>0</v>
      </c>
      <c r="H31" s="17">
        <f t="shared" si="27"/>
        <v>1350</v>
      </c>
      <c r="I31" s="15">
        <f>'[3]22'!J33</f>
        <v>315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30.25</v>
      </c>
      <c r="AU31" s="8">
        <v>30.25</v>
      </c>
      <c r="AW31" s="198">
        <v>31.5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31.5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30.25</v>
      </c>
      <c r="BM31" s="8">
        <f t="shared" si="22"/>
        <v>30.25</v>
      </c>
      <c r="BN31" s="8">
        <f t="shared" si="23"/>
        <v>31.5</v>
      </c>
      <c r="BO31" s="8">
        <f t="shared" si="24"/>
        <v>31.5</v>
      </c>
      <c r="BP31" s="139">
        <f t="shared" si="25"/>
        <v>-1.25</v>
      </c>
      <c r="BQ31" s="139">
        <f t="shared" si="26"/>
        <v>-1.25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1030</v>
      </c>
      <c r="G32" s="16">
        <f>'[3]22'!G34</f>
        <v>0</v>
      </c>
      <c r="H32" s="17">
        <f t="shared" si="27"/>
        <v>1350</v>
      </c>
      <c r="I32" s="15">
        <f>'[3]22'!J34</f>
        <v>315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30.25</v>
      </c>
      <c r="AU32" s="8">
        <v>30.25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30.25</v>
      </c>
      <c r="BM32" s="8">
        <f t="shared" si="22"/>
        <v>30.25</v>
      </c>
      <c r="BN32" s="8">
        <f t="shared" si="23"/>
        <v>31.5</v>
      </c>
      <c r="BO32" s="8">
        <f t="shared" si="24"/>
        <v>31.5</v>
      </c>
      <c r="BP32" s="139">
        <f t="shared" si="25"/>
        <v>-1.25</v>
      </c>
      <c r="BQ32" s="139">
        <f t="shared" si="26"/>
        <v>-1.25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1030</v>
      </c>
      <c r="G33" s="16">
        <f>'[3]22'!G35</f>
        <v>0</v>
      </c>
      <c r="H33" s="17">
        <f t="shared" si="27"/>
        <v>1350</v>
      </c>
      <c r="I33" s="15">
        <f>'[3]22'!J35</f>
        <v>315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30.25</v>
      </c>
      <c r="AU33" s="8">
        <v>30.25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30.25</v>
      </c>
      <c r="BM33" s="8">
        <f t="shared" si="22"/>
        <v>30.25</v>
      </c>
      <c r="BN33" s="8">
        <f t="shared" si="23"/>
        <v>31.5</v>
      </c>
      <c r="BO33" s="8">
        <f t="shared" si="24"/>
        <v>31.5</v>
      </c>
      <c r="BP33" s="139">
        <f t="shared" si="25"/>
        <v>-1.25</v>
      </c>
      <c r="BQ33" s="139">
        <f t="shared" si="26"/>
        <v>-1.25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1030</v>
      </c>
      <c r="G34" s="16">
        <f>'[3]22'!G36</f>
        <v>0</v>
      </c>
      <c r="H34" s="17">
        <f t="shared" si="27"/>
        <v>1350</v>
      </c>
      <c r="I34" s="15">
        <f>'[3]22'!J36</f>
        <v>315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30.25</v>
      </c>
      <c r="AU34" s="8">
        <v>30.25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30.25</v>
      </c>
      <c r="BM34" s="8">
        <f t="shared" si="22"/>
        <v>30.25</v>
      </c>
      <c r="BN34" s="8">
        <f t="shared" si="23"/>
        <v>31.5</v>
      </c>
      <c r="BO34" s="8">
        <f t="shared" si="24"/>
        <v>31.5</v>
      </c>
      <c r="BP34" s="139">
        <f t="shared" si="25"/>
        <v>-1.25</v>
      </c>
      <c r="BQ34" s="139">
        <f t="shared" si="26"/>
        <v>-1.25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1030</v>
      </c>
      <c r="G35" s="16">
        <f>'[3]22'!G37</f>
        <v>0</v>
      </c>
      <c r="H35" s="17">
        <f t="shared" si="27"/>
        <v>1350</v>
      </c>
      <c r="I35" s="15">
        <f>'[3]22'!J37</f>
        <v>315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30.25</v>
      </c>
      <c r="AU35" s="8">
        <v>30.25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30.25</v>
      </c>
      <c r="BM35" s="8">
        <f t="shared" si="22"/>
        <v>30.25</v>
      </c>
      <c r="BN35" s="8">
        <f t="shared" si="23"/>
        <v>31.5</v>
      </c>
      <c r="BO35" s="8">
        <f t="shared" si="24"/>
        <v>31.5</v>
      </c>
      <c r="BP35" s="139">
        <f t="shared" si="25"/>
        <v>-1.25</v>
      </c>
      <c r="BQ35" s="139">
        <f t="shared" si="26"/>
        <v>-1.25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1030</v>
      </c>
      <c r="G36" s="16">
        <f>'[3]22'!G38</f>
        <v>0</v>
      </c>
      <c r="H36" s="17">
        <f t="shared" si="27"/>
        <v>1350</v>
      </c>
      <c r="I36" s="15">
        <f>'[3]22'!J38</f>
        <v>315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30.25</v>
      </c>
      <c r="AU36" s="8">
        <v>30.25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30.25</v>
      </c>
      <c r="BM36" s="8">
        <f t="shared" si="22"/>
        <v>30.25</v>
      </c>
      <c r="BN36" s="8">
        <f t="shared" si="23"/>
        <v>31.5</v>
      </c>
      <c r="BO36" s="8">
        <f t="shared" si="24"/>
        <v>31.5</v>
      </c>
      <c r="BP36" s="139">
        <f t="shared" si="25"/>
        <v>-1.25</v>
      </c>
      <c r="BQ36" s="139">
        <f t="shared" si="26"/>
        <v>-1.25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1030</v>
      </c>
      <c r="G37" s="16">
        <f>'[3]22'!G39</f>
        <v>0</v>
      </c>
      <c r="H37" s="17">
        <f t="shared" si="27"/>
        <v>1350</v>
      </c>
      <c r="I37" s="15">
        <f>'[3]22'!J39</f>
        <v>315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30.25</v>
      </c>
      <c r="AU37" s="8">
        <v>30.25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30.25</v>
      </c>
      <c r="BM37" s="8">
        <f t="shared" si="22"/>
        <v>30.25</v>
      </c>
      <c r="BN37" s="8">
        <f t="shared" si="23"/>
        <v>31.5</v>
      </c>
      <c r="BO37" s="8">
        <f t="shared" si="24"/>
        <v>31.5</v>
      </c>
      <c r="BP37" s="139">
        <f t="shared" si="25"/>
        <v>-1.25</v>
      </c>
      <c r="BQ37" s="139">
        <f t="shared" si="26"/>
        <v>-1.25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1030</v>
      </c>
      <c r="G38" s="16">
        <f>'[3]22'!G40</f>
        <v>0</v>
      </c>
      <c r="H38" s="17">
        <f t="shared" si="27"/>
        <v>1350</v>
      </c>
      <c r="I38" s="15">
        <f>'[3]22'!J40</f>
        <v>315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30.25</v>
      </c>
      <c r="AU38" s="8">
        <v>30.25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30.25</v>
      </c>
      <c r="BM38" s="8">
        <f t="shared" si="22"/>
        <v>30.25</v>
      </c>
      <c r="BN38" s="8">
        <f t="shared" si="23"/>
        <v>31.5</v>
      </c>
      <c r="BO38" s="8">
        <f t="shared" si="24"/>
        <v>31.5</v>
      </c>
      <c r="BP38" s="139">
        <f t="shared" si="25"/>
        <v>-1.25</v>
      </c>
      <c r="BQ38" s="139">
        <f t="shared" si="26"/>
        <v>-1.25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1030</v>
      </c>
      <c r="G39" s="16">
        <f>'[3]22'!G41</f>
        <v>0</v>
      </c>
      <c r="H39" s="17">
        <f t="shared" si="27"/>
        <v>1350</v>
      </c>
      <c r="I39" s="15">
        <f>'[3]22'!J41</f>
        <v>315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30.25</v>
      </c>
      <c r="AU39" s="8">
        <v>30.25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30.25</v>
      </c>
      <c r="BM39" s="8">
        <f t="shared" si="22"/>
        <v>30.25</v>
      </c>
      <c r="BN39" s="8">
        <f t="shared" si="23"/>
        <v>31.5</v>
      </c>
      <c r="BO39" s="8">
        <f t="shared" si="24"/>
        <v>31.5</v>
      </c>
      <c r="BP39" s="139">
        <f t="shared" si="25"/>
        <v>-1.25</v>
      </c>
      <c r="BQ39" s="139">
        <f t="shared" si="26"/>
        <v>-1.25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1030</v>
      </c>
      <c r="G40" s="16">
        <f>'[3]22'!G42</f>
        <v>0</v>
      </c>
      <c r="H40" s="17">
        <f t="shared" si="27"/>
        <v>1350</v>
      </c>
      <c r="I40" s="15">
        <f>'[3]22'!J42</f>
        <v>315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30.25</v>
      </c>
      <c r="AU40" s="8">
        <v>30.25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30.25</v>
      </c>
      <c r="BM40" s="8">
        <f t="shared" si="22"/>
        <v>30.25</v>
      </c>
      <c r="BN40" s="8">
        <f t="shared" si="23"/>
        <v>31.5</v>
      </c>
      <c r="BO40" s="8">
        <f t="shared" si="24"/>
        <v>31.5</v>
      </c>
      <c r="BP40" s="139">
        <f t="shared" si="25"/>
        <v>-1.25</v>
      </c>
      <c r="BQ40" s="139">
        <f t="shared" si="26"/>
        <v>-1.25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1030</v>
      </c>
      <c r="G41" s="16">
        <f>'[3]22'!G43</f>
        <v>0</v>
      </c>
      <c r="H41" s="17">
        <f t="shared" si="27"/>
        <v>1350</v>
      </c>
      <c r="I41" s="15">
        <f>'[3]22'!J43</f>
        <v>315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30.25</v>
      </c>
      <c r="AU41" s="8">
        <v>30.25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30.25</v>
      </c>
      <c r="BM41" s="8">
        <f t="shared" si="22"/>
        <v>30.25</v>
      </c>
      <c r="BN41" s="8">
        <f t="shared" si="23"/>
        <v>31.5</v>
      </c>
      <c r="BO41" s="8">
        <f t="shared" si="24"/>
        <v>31.5</v>
      </c>
      <c r="BP41" s="139">
        <f t="shared" si="25"/>
        <v>-1.25</v>
      </c>
      <c r="BQ41" s="139">
        <f t="shared" si="26"/>
        <v>-1.25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1030</v>
      </c>
      <c r="G42" s="16">
        <f>'[3]22'!G44</f>
        <v>0</v>
      </c>
      <c r="H42" s="17">
        <f t="shared" si="27"/>
        <v>1350</v>
      </c>
      <c r="I42" s="15">
        <f>'[3]22'!J44</f>
        <v>315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30.25</v>
      </c>
      <c r="AU42" s="8">
        <v>30.25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30.25</v>
      </c>
      <c r="BM42" s="8">
        <f t="shared" si="22"/>
        <v>30.25</v>
      </c>
      <c r="BN42" s="8">
        <f t="shared" si="23"/>
        <v>31.5</v>
      </c>
      <c r="BO42" s="8">
        <f t="shared" si="24"/>
        <v>31.5</v>
      </c>
      <c r="BP42" s="139">
        <f t="shared" si="25"/>
        <v>-1.25</v>
      </c>
      <c r="BQ42" s="139">
        <f t="shared" si="26"/>
        <v>-1.25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1030</v>
      </c>
      <c r="G43" s="16">
        <f>'[3]22'!G45</f>
        <v>0</v>
      </c>
      <c r="H43" s="17">
        <f t="shared" si="27"/>
        <v>1350</v>
      </c>
      <c r="I43" s="15">
        <f>'[3]22'!J45</f>
        <v>315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30.25</v>
      </c>
      <c r="AU43" s="8">
        <v>30.25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30.25</v>
      </c>
      <c r="BM43" s="8">
        <f t="shared" si="22"/>
        <v>30.25</v>
      </c>
      <c r="BN43" s="8">
        <f t="shared" si="23"/>
        <v>31.5</v>
      </c>
      <c r="BO43" s="8">
        <f t="shared" si="24"/>
        <v>31.5</v>
      </c>
      <c r="BP43" s="139">
        <f t="shared" si="25"/>
        <v>-1.25</v>
      </c>
      <c r="BQ43" s="139">
        <f t="shared" si="26"/>
        <v>-1.25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1030</v>
      </c>
      <c r="G44" s="16">
        <f>'[3]22'!G46</f>
        <v>0</v>
      </c>
      <c r="H44" s="17">
        <f t="shared" si="27"/>
        <v>1350</v>
      </c>
      <c r="I44" s="15">
        <f>'[3]22'!J46</f>
        <v>315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30.25</v>
      </c>
      <c r="AU44" s="8">
        <v>30.25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30.25</v>
      </c>
      <c r="BM44" s="8">
        <f t="shared" si="22"/>
        <v>30.25</v>
      </c>
      <c r="BN44" s="8">
        <f t="shared" si="23"/>
        <v>31.5</v>
      </c>
      <c r="BO44" s="8">
        <f t="shared" si="24"/>
        <v>31.5</v>
      </c>
      <c r="BP44" s="139">
        <f t="shared" si="25"/>
        <v>-1.25</v>
      </c>
      <c r="BQ44" s="139">
        <f t="shared" si="26"/>
        <v>-1.25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1030</v>
      </c>
      <c r="G45" s="16">
        <f>'[3]22'!G47</f>
        <v>0</v>
      </c>
      <c r="H45" s="17">
        <f t="shared" si="27"/>
        <v>1350</v>
      </c>
      <c r="I45" s="15">
        <f>'[3]22'!J47</f>
        <v>315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30.25</v>
      </c>
      <c r="AU45" s="8">
        <v>30.25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30.25</v>
      </c>
      <c r="BM45" s="8">
        <f t="shared" si="22"/>
        <v>30.25</v>
      </c>
      <c r="BN45" s="8">
        <f t="shared" si="23"/>
        <v>31.5</v>
      </c>
      <c r="BO45" s="8">
        <f t="shared" si="24"/>
        <v>31.5</v>
      </c>
      <c r="BP45" s="139">
        <f t="shared" si="25"/>
        <v>-1.25</v>
      </c>
      <c r="BQ45" s="139">
        <f t="shared" si="26"/>
        <v>-1.25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1030</v>
      </c>
      <c r="G46" s="16">
        <f>'[3]22'!G48</f>
        <v>0</v>
      </c>
      <c r="H46" s="17">
        <f t="shared" si="27"/>
        <v>1350</v>
      </c>
      <c r="I46" s="15">
        <f>'[3]22'!J48</f>
        <v>315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30.25</v>
      </c>
      <c r="AU46" s="8">
        <v>30.25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30.25</v>
      </c>
      <c r="BM46" s="8">
        <f t="shared" si="22"/>
        <v>30.25</v>
      </c>
      <c r="BN46" s="8">
        <f t="shared" si="23"/>
        <v>31.5</v>
      </c>
      <c r="BO46" s="8">
        <f t="shared" si="24"/>
        <v>31.5</v>
      </c>
      <c r="BP46" s="139">
        <f t="shared" si="25"/>
        <v>-1.25</v>
      </c>
      <c r="BQ46" s="139">
        <f t="shared" si="26"/>
        <v>-1.25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1030</v>
      </c>
      <c r="G47" s="16">
        <f>'[3]22'!G49</f>
        <v>0</v>
      </c>
      <c r="H47" s="17">
        <f t="shared" si="27"/>
        <v>1350</v>
      </c>
      <c r="I47" s="15">
        <f>'[3]22'!J49</f>
        <v>315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315</v>
      </c>
      <c r="P47" s="18">
        <f>frq!C47</f>
        <v>1</v>
      </c>
      <c r="Q47" s="15">
        <f t="shared" si="29"/>
        <v>315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315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31.5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31.5</v>
      </c>
      <c r="AL47" s="8">
        <f t="shared" si="31"/>
        <v>252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</v>
      </c>
      <c r="AT47" s="8">
        <v>30.73</v>
      </c>
      <c r="AU47" s="8">
        <v>30.73</v>
      </c>
      <c r="AW47" s="198">
        <v>31.5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31.5</v>
      </c>
      <c r="BD47" s="198">
        <v>31.5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31.5</v>
      </c>
      <c r="BL47" s="8">
        <f t="shared" si="21"/>
        <v>30.73</v>
      </c>
      <c r="BM47" s="8">
        <f t="shared" si="22"/>
        <v>30.73</v>
      </c>
      <c r="BN47" s="8">
        <f t="shared" si="23"/>
        <v>31.5</v>
      </c>
      <c r="BO47" s="8">
        <f t="shared" si="24"/>
        <v>31.5</v>
      </c>
      <c r="BP47" s="139">
        <f t="shared" si="25"/>
        <v>-0.76999999999999957</v>
      </c>
      <c r="BQ47" s="139">
        <f t="shared" si="26"/>
        <v>-0.76999999999999957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1030</v>
      </c>
      <c r="G48" s="16">
        <f>'[3]22'!G50</f>
        <v>0</v>
      </c>
      <c r="H48" s="17">
        <f t="shared" si="27"/>
        <v>1350</v>
      </c>
      <c r="I48" s="15">
        <f>'[3]22'!J50</f>
        <v>315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315</v>
      </c>
      <c r="P48" s="18">
        <f>frq!C48</f>
        <v>1</v>
      </c>
      <c r="Q48" s="15">
        <f t="shared" si="29"/>
        <v>315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315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252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</v>
      </c>
      <c r="AT48" s="8">
        <v>30.73</v>
      </c>
      <c r="AU48" s="8">
        <v>30.73</v>
      </c>
      <c r="AW48" s="198">
        <v>31.5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31.5</v>
      </c>
      <c r="BD48" s="198">
        <v>31.5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31.5</v>
      </c>
      <c r="BL48" s="8">
        <f t="shared" si="21"/>
        <v>30.73</v>
      </c>
      <c r="BM48" s="8">
        <f t="shared" si="22"/>
        <v>30.73</v>
      </c>
      <c r="BN48" s="8">
        <f t="shared" si="23"/>
        <v>31.5</v>
      </c>
      <c r="BO48" s="8">
        <f t="shared" si="24"/>
        <v>31.5</v>
      </c>
      <c r="BP48" s="139">
        <f t="shared" si="25"/>
        <v>-0.76999999999999957</v>
      </c>
      <c r="BQ48" s="139">
        <f t="shared" si="26"/>
        <v>-0.76999999999999957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1030</v>
      </c>
      <c r="G49" s="16">
        <f>'[3]22'!G51</f>
        <v>0</v>
      </c>
      <c r="H49" s="17">
        <f t="shared" si="27"/>
        <v>1350</v>
      </c>
      <c r="I49" s="15">
        <f>'[3]22'!J51</f>
        <v>315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315</v>
      </c>
      <c r="P49" s="18">
        <f>frq!C49</f>
        <v>1</v>
      </c>
      <c r="Q49" s="15">
        <f t="shared" si="29"/>
        <v>315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315</v>
      </c>
      <c r="X49" s="8">
        <f t="shared" si="4"/>
        <v>31.5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31.5</v>
      </c>
      <c r="AE49" s="8">
        <f t="shared" si="11"/>
        <v>31.5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31.5</v>
      </c>
      <c r="AL49" s="8">
        <f t="shared" si="31"/>
        <v>252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252</v>
      </c>
      <c r="AT49" s="8">
        <v>30.73</v>
      </c>
      <c r="AU49" s="8">
        <v>30.73</v>
      </c>
      <c r="AW49" s="198">
        <v>31.5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31.5</v>
      </c>
      <c r="BD49" s="198">
        <v>31.5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31.5</v>
      </c>
      <c r="BL49" s="8">
        <f t="shared" si="21"/>
        <v>30.73</v>
      </c>
      <c r="BM49" s="8">
        <f t="shared" si="22"/>
        <v>30.73</v>
      </c>
      <c r="BN49" s="8">
        <f t="shared" si="23"/>
        <v>31.5</v>
      </c>
      <c r="BO49" s="8">
        <f t="shared" si="24"/>
        <v>31.5</v>
      </c>
      <c r="BP49" s="139">
        <f t="shared" si="25"/>
        <v>-0.76999999999999957</v>
      </c>
      <c r="BQ49" s="139">
        <f t="shared" si="26"/>
        <v>-0.76999999999999957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1030</v>
      </c>
      <c r="G50" s="16">
        <f>'[3]22'!G52</f>
        <v>0</v>
      </c>
      <c r="H50" s="17">
        <f t="shared" si="27"/>
        <v>1350</v>
      </c>
      <c r="I50" s="15">
        <f>'[3]22'!J52</f>
        <v>315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315</v>
      </c>
      <c r="P50" s="18">
        <f>frq!C50</f>
        <v>1</v>
      </c>
      <c r="Q50" s="15">
        <f t="shared" si="29"/>
        <v>315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315</v>
      </c>
      <c r="X50" s="8">
        <f t="shared" si="4"/>
        <v>31.5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31.5</v>
      </c>
      <c r="AE50" s="8">
        <f t="shared" si="11"/>
        <v>31.5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31.5</v>
      </c>
      <c r="AL50" s="8">
        <f t="shared" si="31"/>
        <v>252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</v>
      </c>
      <c r="AT50" s="8">
        <v>30.73</v>
      </c>
      <c r="AU50" s="8">
        <v>30.73</v>
      </c>
      <c r="AW50" s="198">
        <v>31.5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31.5</v>
      </c>
      <c r="BD50" s="198">
        <v>31.5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31.5</v>
      </c>
      <c r="BL50" s="8">
        <f t="shared" si="21"/>
        <v>30.73</v>
      </c>
      <c r="BM50" s="8">
        <f t="shared" si="22"/>
        <v>30.73</v>
      </c>
      <c r="BN50" s="8">
        <f t="shared" si="23"/>
        <v>31.5</v>
      </c>
      <c r="BO50" s="8">
        <f t="shared" si="24"/>
        <v>31.5</v>
      </c>
      <c r="BP50" s="139">
        <f t="shared" si="25"/>
        <v>-0.76999999999999957</v>
      </c>
      <c r="BQ50" s="139">
        <f t="shared" si="26"/>
        <v>-0.76999999999999957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1010</v>
      </c>
      <c r="G51" s="16">
        <f>'[3]22'!G53</f>
        <v>0</v>
      </c>
      <c r="H51" s="17">
        <f t="shared" si="27"/>
        <v>1330</v>
      </c>
      <c r="I51" s="15">
        <f>'[3]22'!J53</f>
        <v>278.61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278.61</v>
      </c>
      <c r="P51" s="18">
        <f>frq!C51</f>
        <v>1</v>
      </c>
      <c r="Q51" s="15">
        <f t="shared" si="29"/>
        <v>278.61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278.61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214.61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214.61</v>
      </c>
      <c r="AT51" s="8">
        <v>30.73</v>
      </c>
      <c r="AU51" s="8">
        <v>30.73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39">
        <f t="shared" si="25"/>
        <v>-1.2699999999999996</v>
      </c>
      <c r="BQ51" s="139">
        <f t="shared" si="26"/>
        <v>-1.2699999999999996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1010</v>
      </c>
      <c r="G52" s="16">
        <f>'[3]22'!G54</f>
        <v>0</v>
      </c>
      <c r="H52" s="17">
        <f t="shared" si="27"/>
        <v>1330</v>
      </c>
      <c r="I52" s="15">
        <f>'[3]22'!J54</f>
        <v>274.61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274.61</v>
      </c>
      <c r="P52" s="18">
        <f>frq!C52</f>
        <v>1</v>
      </c>
      <c r="Q52" s="15">
        <f t="shared" si="29"/>
        <v>274.61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274.61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210.61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210.61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39">
        <f t="shared" si="25"/>
        <v>-1.2699999999999996</v>
      </c>
      <c r="BQ52" s="139">
        <f t="shared" si="26"/>
        <v>-1.2699999999999996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1010</v>
      </c>
      <c r="G53" s="16">
        <f>'[3]22'!G55</f>
        <v>0</v>
      </c>
      <c r="H53" s="17">
        <f t="shared" si="27"/>
        <v>1330</v>
      </c>
      <c r="I53" s="15">
        <f>'[3]22'!J55</f>
        <v>274.61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274.61</v>
      </c>
      <c r="P53" s="18">
        <f>frq!C53</f>
        <v>1</v>
      </c>
      <c r="Q53" s="15">
        <f t="shared" si="29"/>
        <v>274.61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274.61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210.61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210.61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39">
        <f t="shared" si="25"/>
        <v>-1.2699999999999996</v>
      </c>
      <c r="BQ53" s="139">
        <f t="shared" si="26"/>
        <v>-1.2699999999999996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1010</v>
      </c>
      <c r="G54" s="16">
        <f>'[3]22'!G56</f>
        <v>0</v>
      </c>
      <c r="H54" s="17">
        <f t="shared" si="27"/>
        <v>1330</v>
      </c>
      <c r="I54" s="15">
        <f>'[3]22'!J56</f>
        <v>274.61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274.61</v>
      </c>
      <c r="P54" s="18">
        <f>frq!C54</f>
        <v>1</v>
      </c>
      <c r="Q54" s="15">
        <f t="shared" si="29"/>
        <v>274.61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274.61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210.61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210.61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39">
        <f t="shared" si="25"/>
        <v>-1.2699999999999996</v>
      </c>
      <c r="BQ54" s="139">
        <f t="shared" si="26"/>
        <v>-1.2699999999999996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1010</v>
      </c>
      <c r="G55" s="16">
        <f>'[3]22'!G57</f>
        <v>0</v>
      </c>
      <c r="H55" s="17">
        <f t="shared" si="27"/>
        <v>1330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39">
        <f t="shared" si="25"/>
        <v>-1.2699999999999996</v>
      </c>
      <c r="BQ55" s="139">
        <f t="shared" si="26"/>
        <v>-1.2699999999999996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1010</v>
      </c>
      <c r="G56" s="16">
        <f>'[3]22'!G58</f>
        <v>0</v>
      </c>
      <c r="H56" s="17">
        <f t="shared" si="27"/>
        <v>1330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39">
        <f t="shared" si="25"/>
        <v>-1.2699999999999996</v>
      </c>
      <c r="BQ56" s="139">
        <f t="shared" si="26"/>
        <v>-1.2699999999999996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1010</v>
      </c>
      <c r="G57" s="16">
        <f>'[3]22'!G59</f>
        <v>0</v>
      </c>
      <c r="H57" s="17">
        <f t="shared" si="27"/>
        <v>1330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39">
        <f t="shared" si="25"/>
        <v>-1.2699999999999996</v>
      </c>
      <c r="BQ57" s="139">
        <f t="shared" si="26"/>
        <v>-1.2699999999999996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1010</v>
      </c>
      <c r="G58" s="16">
        <f>'[3]22'!G60</f>
        <v>0</v>
      </c>
      <c r="H58" s="17">
        <f t="shared" si="27"/>
        <v>1330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39">
        <f t="shared" si="25"/>
        <v>-1.2699999999999996</v>
      </c>
      <c r="BQ58" s="139">
        <f t="shared" si="26"/>
        <v>-1.2699999999999996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1010</v>
      </c>
      <c r="G59" s="16">
        <f>'[3]22'!G61</f>
        <v>0</v>
      </c>
      <c r="H59" s="17">
        <f t="shared" si="27"/>
        <v>1330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30.73</v>
      </c>
      <c r="AU59" s="8">
        <v>30.73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39">
        <f t="shared" si="25"/>
        <v>-1.2699999999999996</v>
      </c>
      <c r="BQ59" s="139">
        <f t="shared" si="26"/>
        <v>-1.2699999999999996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1010</v>
      </c>
      <c r="G60" s="16">
        <f>'[3]22'!G62</f>
        <v>0</v>
      </c>
      <c r="H60" s="17">
        <f t="shared" si="27"/>
        <v>1330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30.73</v>
      </c>
      <c r="AU60" s="8">
        <v>30.73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39">
        <f t="shared" si="25"/>
        <v>-1.2699999999999996</v>
      </c>
      <c r="BQ60" s="139">
        <f t="shared" si="26"/>
        <v>-1.2699999999999996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1010</v>
      </c>
      <c r="G61" s="16">
        <f>'[3]22'!G63</f>
        <v>0</v>
      </c>
      <c r="H61" s="17">
        <f t="shared" si="27"/>
        <v>1330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30.73</v>
      </c>
      <c r="AU61" s="8">
        <v>30.73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32</v>
      </c>
      <c r="BP61" s="139">
        <f t="shared" si="25"/>
        <v>-1.2699999999999996</v>
      </c>
      <c r="BQ61" s="139">
        <f t="shared" si="26"/>
        <v>-1.2699999999999996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1010</v>
      </c>
      <c r="G62" s="16">
        <f>'[3]22'!G64</f>
        <v>0</v>
      </c>
      <c r="H62" s="17">
        <f t="shared" si="27"/>
        <v>1330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30.73</v>
      </c>
      <c r="AU62" s="8">
        <v>30.73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32</v>
      </c>
      <c r="BP62" s="139">
        <f t="shared" si="25"/>
        <v>-1.2699999999999996</v>
      </c>
      <c r="BQ62" s="139">
        <f t="shared" si="26"/>
        <v>-1.2699999999999996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1010</v>
      </c>
      <c r="G63" s="16">
        <f>'[3]22'!G65</f>
        <v>0</v>
      </c>
      <c r="H63" s="17">
        <f t="shared" si="27"/>
        <v>1330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30.73</v>
      </c>
      <c r="AU63" s="8">
        <v>30.73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32</v>
      </c>
      <c r="BP63" s="139">
        <f t="shared" si="25"/>
        <v>-1.2699999999999996</v>
      </c>
      <c r="BQ63" s="139">
        <f t="shared" si="26"/>
        <v>-1.2699999999999996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1010</v>
      </c>
      <c r="G64" s="16">
        <f>'[3]22'!G66</f>
        <v>0</v>
      </c>
      <c r="H64" s="17">
        <f t="shared" si="27"/>
        <v>1330</v>
      </c>
      <c r="I64" s="15">
        <f>'[3]22'!J66</f>
        <v>283.22000000000003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283.22000000000003</v>
      </c>
      <c r="P64" s="18">
        <f>frq!C64</f>
        <v>1</v>
      </c>
      <c r="Q64" s="15">
        <f t="shared" si="33"/>
        <v>283.22000000000003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283.22000000000003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219.22000000000003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219.22000000000003</v>
      </c>
      <c r="AT64" s="8">
        <v>30.73</v>
      </c>
      <c r="AU64" s="8">
        <v>30.73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32</v>
      </c>
      <c r="BP64" s="139">
        <f t="shared" si="25"/>
        <v>-1.2699999999999996</v>
      </c>
      <c r="BQ64" s="139">
        <f t="shared" si="26"/>
        <v>-1.2699999999999996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1010</v>
      </c>
      <c r="G65" s="16">
        <f>'[3]22'!G67</f>
        <v>0</v>
      </c>
      <c r="H65" s="17">
        <f t="shared" si="27"/>
        <v>1330</v>
      </c>
      <c r="I65" s="15">
        <f>'[3]22'!J67</f>
        <v>283.22000000000003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283.22000000000003</v>
      </c>
      <c r="P65" s="18">
        <f>frq!C65</f>
        <v>1</v>
      </c>
      <c r="Q65" s="15">
        <f t="shared" si="33"/>
        <v>283.22000000000003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283.22000000000003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219.22000000000003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219.22000000000003</v>
      </c>
      <c r="AT65" s="8">
        <v>30.73</v>
      </c>
      <c r="AU65" s="8">
        <v>30.73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39">
        <f t="shared" si="25"/>
        <v>-1.2699999999999996</v>
      </c>
      <c r="BQ65" s="139">
        <f t="shared" si="26"/>
        <v>-1.2699999999999996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1010</v>
      </c>
      <c r="G66" s="16">
        <f>'[3]22'!G68</f>
        <v>0</v>
      </c>
      <c r="H66" s="17">
        <f t="shared" si="27"/>
        <v>1330</v>
      </c>
      <c r="I66" s="15">
        <f>'[3]22'!J68</f>
        <v>283.22000000000003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283.22000000000003</v>
      </c>
      <c r="P66" s="18">
        <f>frq!C66</f>
        <v>1</v>
      </c>
      <c r="Q66" s="15">
        <f t="shared" si="33"/>
        <v>283.22000000000003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283.22000000000003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219.22000000000003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219.22000000000003</v>
      </c>
      <c r="AT66" s="8">
        <v>30.73</v>
      </c>
      <c r="AU66" s="8">
        <v>30.73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32</v>
      </c>
      <c r="BP66" s="139">
        <f t="shared" si="25"/>
        <v>-1.2699999999999996</v>
      </c>
      <c r="BQ66" s="139">
        <f t="shared" si="26"/>
        <v>-1.2699999999999996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1010</v>
      </c>
      <c r="G67" s="16">
        <f>'[3]22'!G69</f>
        <v>0</v>
      </c>
      <c r="H67" s="17">
        <f t="shared" si="27"/>
        <v>1330</v>
      </c>
      <c r="I67" s="15">
        <f>'[3]22'!J69</f>
        <v>315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31.5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</v>
      </c>
      <c r="AT67" s="8">
        <v>30.25</v>
      </c>
      <c r="AU67" s="8">
        <v>30.25</v>
      </c>
      <c r="AW67" s="198">
        <v>31.5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31.5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30.25</v>
      </c>
      <c r="BM67" s="8">
        <f t="shared" si="22"/>
        <v>30.25</v>
      </c>
      <c r="BN67" s="8">
        <f t="shared" si="23"/>
        <v>31.5</v>
      </c>
      <c r="BO67" s="8">
        <f t="shared" si="24"/>
        <v>31.5</v>
      </c>
      <c r="BP67" s="139">
        <f t="shared" si="25"/>
        <v>-1.25</v>
      </c>
      <c r="BQ67" s="139">
        <f t="shared" si="26"/>
        <v>-1.25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1010</v>
      </c>
      <c r="G68" s="16">
        <f>'[3]22'!G70</f>
        <v>0</v>
      </c>
      <c r="H68" s="17">
        <f t="shared" si="27"/>
        <v>1330</v>
      </c>
      <c r="I68" s="15">
        <f>'[3]22'!J70</f>
        <v>315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</v>
      </c>
      <c r="AT68" s="8">
        <v>30.25</v>
      </c>
      <c r="AU68" s="8">
        <v>30.25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30.25</v>
      </c>
      <c r="BM68" s="8">
        <f t="shared" ref="BM68:BM98" si="54">AU68</f>
        <v>30.25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-1.25</v>
      </c>
      <c r="BQ68" s="139">
        <f t="shared" ref="BQ68:BQ98" si="58">BM68-BO68</f>
        <v>-1.25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1010</v>
      </c>
      <c r="G69" s="16">
        <f>'[3]22'!G71</f>
        <v>0</v>
      </c>
      <c r="H69" s="17">
        <f t="shared" ref="H69:H98" si="59">SUM(B69:G69)</f>
        <v>1330</v>
      </c>
      <c r="I69" s="15">
        <f>'[3]22'!J71</f>
        <v>315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30.25</v>
      </c>
      <c r="AU69" s="8">
        <v>30.25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30.25</v>
      </c>
      <c r="BM69" s="8">
        <f t="shared" si="54"/>
        <v>30.25</v>
      </c>
      <c r="BN69" s="8">
        <f t="shared" si="55"/>
        <v>31.5</v>
      </c>
      <c r="BO69" s="8">
        <f t="shared" si="56"/>
        <v>31.5</v>
      </c>
      <c r="BP69" s="139">
        <f t="shared" si="57"/>
        <v>-1.25</v>
      </c>
      <c r="BQ69" s="139">
        <f t="shared" si="58"/>
        <v>-1.25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1010</v>
      </c>
      <c r="G70" s="16">
        <f>'[3]22'!G72</f>
        <v>0</v>
      </c>
      <c r="H70" s="17">
        <f t="shared" si="59"/>
        <v>1330</v>
      </c>
      <c r="I70" s="15">
        <f>'[3]22'!J72</f>
        <v>315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30.25</v>
      </c>
      <c r="AU70" s="8">
        <v>30.25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30.25</v>
      </c>
      <c r="BM70" s="8">
        <f t="shared" si="54"/>
        <v>30.25</v>
      </c>
      <c r="BN70" s="8">
        <f t="shared" si="55"/>
        <v>31.5</v>
      </c>
      <c r="BO70" s="8">
        <f t="shared" si="56"/>
        <v>31.5</v>
      </c>
      <c r="BP70" s="139">
        <f t="shared" si="57"/>
        <v>-1.25</v>
      </c>
      <c r="BQ70" s="139">
        <f t="shared" si="58"/>
        <v>-1.25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1010</v>
      </c>
      <c r="G71" s="16">
        <f>'[3]22'!G73</f>
        <v>0</v>
      </c>
      <c r="H71" s="17">
        <f t="shared" si="59"/>
        <v>1330</v>
      </c>
      <c r="I71" s="15">
        <f>'[3]22'!J73</f>
        <v>315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30.25</v>
      </c>
      <c r="AU71" s="8">
        <v>30.25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30.25</v>
      </c>
      <c r="BM71" s="8">
        <f t="shared" si="54"/>
        <v>30.25</v>
      </c>
      <c r="BN71" s="8">
        <f t="shared" si="55"/>
        <v>31.5</v>
      </c>
      <c r="BO71" s="8">
        <f t="shared" si="56"/>
        <v>31.5</v>
      </c>
      <c r="BP71" s="139">
        <f t="shared" si="57"/>
        <v>-1.25</v>
      </c>
      <c r="BQ71" s="139">
        <f t="shared" si="58"/>
        <v>-1.25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1010</v>
      </c>
      <c r="G72" s="16">
        <f>'[3]22'!G74</f>
        <v>0</v>
      </c>
      <c r="H72" s="17">
        <f t="shared" si="59"/>
        <v>1330</v>
      </c>
      <c r="I72" s="15">
        <f>'[3]22'!J74</f>
        <v>315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30.25</v>
      </c>
      <c r="AU72" s="8">
        <v>30.25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30.25</v>
      </c>
      <c r="BM72" s="8">
        <f t="shared" si="54"/>
        <v>30.25</v>
      </c>
      <c r="BN72" s="8">
        <f t="shared" si="55"/>
        <v>31.5</v>
      </c>
      <c r="BO72" s="8">
        <f t="shared" si="56"/>
        <v>31.5</v>
      </c>
      <c r="BP72" s="139">
        <f t="shared" si="57"/>
        <v>-1.25</v>
      </c>
      <c r="BQ72" s="139">
        <f t="shared" si="58"/>
        <v>-1.25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1010</v>
      </c>
      <c r="G73" s="16">
        <f>'[3]22'!G75</f>
        <v>0</v>
      </c>
      <c r="H73" s="17">
        <f t="shared" si="59"/>
        <v>1330</v>
      </c>
      <c r="I73" s="15">
        <f>'[3]22'!J75</f>
        <v>315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30.25</v>
      </c>
      <c r="AU73" s="8">
        <v>30.25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30.25</v>
      </c>
      <c r="BM73" s="8">
        <f t="shared" si="54"/>
        <v>30.25</v>
      </c>
      <c r="BN73" s="8">
        <f t="shared" si="55"/>
        <v>31.5</v>
      </c>
      <c r="BO73" s="8">
        <f t="shared" si="56"/>
        <v>31.5</v>
      </c>
      <c r="BP73" s="139">
        <f t="shared" si="57"/>
        <v>-1.25</v>
      </c>
      <c r="BQ73" s="139">
        <f t="shared" si="58"/>
        <v>-1.25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1010</v>
      </c>
      <c r="G74" s="16">
        <f>'[3]22'!G76</f>
        <v>0</v>
      </c>
      <c r="H74" s="17">
        <f t="shared" si="59"/>
        <v>1330</v>
      </c>
      <c r="I74" s="15">
        <f>'[3]22'!J76</f>
        <v>315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30.25</v>
      </c>
      <c r="AU74" s="8">
        <v>30.25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30.25</v>
      </c>
      <c r="BM74" s="8">
        <f t="shared" si="54"/>
        <v>30.25</v>
      </c>
      <c r="BN74" s="8">
        <f t="shared" si="55"/>
        <v>31.5</v>
      </c>
      <c r="BO74" s="8">
        <f t="shared" si="56"/>
        <v>31.5</v>
      </c>
      <c r="BP74" s="139">
        <f t="shared" si="57"/>
        <v>-1.25</v>
      </c>
      <c r="BQ74" s="139">
        <f t="shared" si="58"/>
        <v>-1.25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1030</v>
      </c>
      <c r="G75" s="16">
        <f>'[3]22'!G77</f>
        <v>0</v>
      </c>
      <c r="H75" s="17">
        <f t="shared" si="59"/>
        <v>1350</v>
      </c>
      <c r="I75" s="15">
        <f>'[3]22'!J77</f>
        <v>315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30.25</v>
      </c>
      <c r="AU75" s="8">
        <v>30.25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30.25</v>
      </c>
      <c r="BM75" s="8">
        <f t="shared" si="54"/>
        <v>30.25</v>
      </c>
      <c r="BN75" s="8">
        <f t="shared" si="55"/>
        <v>31.5</v>
      </c>
      <c r="BO75" s="8">
        <f t="shared" si="56"/>
        <v>31.5</v>
      </c>
      <c r="BP75" s="139">
        <f t="shared" si="57"/>
        <v>-1.25</v>
      </c>
      <c r="BQ75" s="139">
        <f t="shared" si="58"/>
        <v>-1.25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1030</v>
      </c>
      <c r="G76" s="16">
        <f>'[3]22'!G78</f>
        <v>0</v>
      </c>
      <c r="H76" s="17">
        <f t="shared" si="59"/>
        <v>1350</v>
      </c>
      <c r="I76" s="15">
        <f>'[3]22'!J78</f>
        <v>315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30.25</v>
      </c>
      <c r="AU76" s="8">
        <v>30.25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30.25</v>
      </c>
      <c r="BM76" s="8">
        <f t="shared" si="54"/>
        <v>30.25</v>
      </c>
      <c r="BN76" s="8">
        <f t="shared" si="55"/>
        <v>31.5</v>
      </c>
      <c r="BO76" s="8">
        <f t="shared" si="56"/>
        <v>31.5</v>
      </c>
      <c r="BP76" s="139">
        <f t="shared" si="57"/>
        <v>-1.25</v>
      </c>
      <c r="BQ76" s="139">
        <f t="shared" si="58"/>
        <v>-1.25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1030</v>
      </c>
      <c r="G77" s="16">
        <f>'[3]22'!G79</f>
        <v>0</v>
      </c>
      <c r="H77" s="17">
        <f t="shared" si="59"/>
        <v>1350</v>
      </c>
      <c r="I77" s="15">
        <f>'[3]22'!J79</f>
        <v>315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30.25</v>
      </c>
      <c r="AU77" s="8">
        <v>30.25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30.25</v>
      </c>
      <c r="BM77" s="8">
        <f t="shared" si="54"/>
        <v>30.25</v>
      </c>
      <c r="BN77" s="8">
        <f t="shared" si="55"/>
        <v>31.5</v>
      </c>
      <c r="BO77" s="8">
        <f t="shared" si="56"/>
        <v>31.5</v>
      </c>
      <c r="BP77" s="139">
        <f t="shared" si="57"/>
        <v>-1.25</v>
      </c>
      <c r="BQ77" s="139">
        <f t="shared" si="58"/>
        <v>-1.25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1030</v>
      </c>
      <c r="G78" s="16">
        <f>'[3]22'!G80</f>
        <v>0</v>
      </c>
      <c r="H78" s="17">
        <f t="shared" si="59"/>
        <v>1350</v>
      </c>
      <c r="I78" s="15">
        <f>'[3]22'!J80</f>
        <v>315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30.25</v>
      </c>
      <c r="AU78" s="8">
        <v>30.25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30.25</v>
      </c>
      <c r="BM78" s="8">
        <f t="shared" si="54"/>
        <v>30.25</v>
      </c>
      <c r="BN78" s="8">
        <f t="shared" si="55"/>
        <v>31.5</v>
      </c>
      <c r="BO78" s="8">
        <f t="shared" si="56"/>
        <v>31.5</v>
      </c>
      <c r="BP78" s="139">
        <f t="shared" si="57"/>
        <v>-1.25</v>
      </c>
      <c r="BQ78" s="139">
        <f t="shared" si="58"/>
        <v>-1.25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1030</v>
      </c>
      <c r="G79" s="16">
        <f>'[3]22'!G81</f>
        <v>0</v>
      </c>
      <c r="H79" s="17">
        <f t="shared" si="59"/>
        <v>1350</v>
      </c>
      <c r="I79" s="15">
        <f>'[3]22'!J81</f>
        <v>315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30.25</v>
      </c>
      <c r="AU79" s="8">
        <v>30.25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30.25</v>
      </c>
      <c r="BM79" s="8">
        <f t="shared" si="54"/>
        <v>30.25</v>
      </c>
      <c r="BN79" s="8">
        <f t="shared" si="55"/>
        <v>31.5</v>
      </c>
      <c r="BO79" s="8">
        <f t="shared" si="56"/>
        <v>31.5</v>
      </c>
      <c r="BP79" s="139">
        <f t="shared" si="57"/>
        <v>-1.25</v>
      </c>
      <c r="BQ79" s="139">
        <f t="shared" si="58"/>
        <v>-1.25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1030</v>
      </c>
      <c r="G80" s="16">
        <f>'[3]22'!G82</f>
        <v>0</v>
      </c>
      <c r="H80" s="17">
        <f t="shared" si="59"/>
        <v>1350</v>
      </c>
      <c r="I80" s="15">
        <f>'[3]22'!J82</f>
        <v>315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30.25</v>
      </c>
      <c r="AU80" s="8">
        <v>30.25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30.25</v>
      </c>
      <c r="BM80" s="8">
        <f t="shared" si="54"/>
        <v>30.25</v>
      </c>
      <c r="BN80" s="8">
        <f t="shared" si="55"/>
        <v>31.5</v>
      </c>
      <c r="BO80" s="8">
        <f t="shared" si="56"/>
        <v>31.5</v>
      </c>
      <c r="BP80" s="139">
        <f t="shared" si="57"/>
        <v>-1.25</v>
      </c>
      <c r="BQ80" s="139">
        <f t="shared" si="58"/>
        <v>-1.25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1030</v>
      </c>
      <c r="G81" s="16">
        <f>'[3]22'!G83</f>
        <v>0</v>
      </c>
      <c r="H81" s="17">
        <f t="shared" si="59"/>
        <v>1350</v>
      </c>
      <c r="I81" s="15">
        <f>'[3]22'!J83</f>
        <v>315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30.25</v>
      </c>
      <c r="AU81" s="8">
        <v>30.25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30.25</v>
      </c>
      <c r="BM81" s="8">
        <f t="shared" si="54"/>
        <v>30.25</v>
      </c>
      <c r="BN81" s="8">
        <f t="shared" si="55"/>
        <v>31.5</v>
      </c>
      <c r="BO81" s="8">
        <f t="shared" si="56"/>
        <v>31.5</v>
      </c>
      <c r="BP81" s="139">
        <f t="shared" si="57"/>
        <v>-1.25</v>
      </c>
      <c r="BQ81" s="139">
        <f t="shared" si="58"/>
        <v>-1.25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1030</v>
      </c>
      <c r="G82" s="16">
        <f>'[3]22'!G84</f>
        <v>0</v>
      </c>
      <c r="H82" s="17">
        <f t="shared" si="59"/>
        <v>1350</v>
      </c>
      <c r="I82" s="15">
        <f>'[3]22'!J84</f>
        <v>315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30.25</v>
      </c>
      <c r="AU82" s="8">
        <v>30.25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30.25</v>
      </c>
      <c r="BM82" s="8">
        <f t="shared" si="54"/>
        <v>30.25</v>
      </c>
      <c r="BN82" s="8">
        <f t="shared" si="55"/>
        <v>31.5</v>
      </c>
      <c r="BO82" s="8">
        <f t="shared" si="56"/>
        <v>31.5</v>
      </c>
      <c r="BP82" s="139">
        <f t="shared" si="57"/>
        <v>-1.25</v>
      </c>
      <c r="BQ82" s="139">
        <f t="shared" si="58"/>
        <v>-1.25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1030</v>
      </c>
      <c r="G83" s="16">
        <f>'[3]22'!G85</f>
        <v>0</v>
      </c>
      <c r="H83" s="17">
        <f t="shared" si="59"/>
        <v>1350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2.78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2.78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235.22000000000003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235.22000000000003</v>
      </c>
      <c r="AT83" s="8">
        <v>0</v>
      </c>
      <c r="AU83" s="8">
        <v>30.73</v>
      </c>
      <c r="AW83" s="198">
        <v>2.78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2.78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0</v>
      </c>
      <c r="BM83" s="8">
        <f t="shared" si="54"/>
        <v>30.73</v>
      </c>
      <c r="BN83" s="8">
        <f t="shared" si="55"/>
        <v>2.78</v>
      </c>
      <c r="BO83" s="8">
        <f t="shared" si="56"/>
        <v>32</v>
      </c>
      <c r="BP83" s="139">
        <f t="shared" si="57"/>
        <v>-2.78</v>
      </c>
      <c r="BQ83" s="139">
        <f t="shared" si="58"/>
        <v>-1.2699999999999996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1030</v>
      </c>
      <c r="G84" s="16">
        <f>'[3]22'!G86</f>
        <v>0</v>
      </c>
      <c r="H84" s="17">
        <f t="shared" si="59"/>
        <v>1350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2.78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2.78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235.22000000000003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235.22000000000003</v>
      </c>
      <c r="AT84" s="8">
        <v>0</v>
      </c>
      <c r="AU84" s="8">
        <v>30.73</v>
      </c>
      <c r="AW84" s="198">
        <v>2.78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2.78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0</v>
      </c>
      <c r="BM84" s="8">
        <f t="shared" si="54"/>
        <v>30.73</v>
      </c>
      <c r="BN84" s="8">
        <f t="shared" si="55"/>
        <v>2.78</v>
      </c>
      <c r="BO84" s="8">
        <f t="shared" si="56"/>
        <v>32</v>
      </c>
      <c r="BP84" s="139">
        <f t="shared" si="57"/>
        <v>-2.78</v>
      </c>
      <c r="BQ84" s="139">
        <f t="shared" si="58"/>
        <v>-1.2699999999999996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1030</v>
      </c>
      <c r="G85" s="16">
        <f>'[3]22'!G87</f>
        <v>0</v>
      </c>
      <c r="H85" s="17">
        <f t="shared" si="59"/>
        <v>1350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17.39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17.39</v>
      </c>
      <c r="AE85" s="8">
        <f t="shared" si="43"/>
        <v>17.39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17.39</v>
      </c>
      <c r="AL85" s="8">
        <f t="shared" si="35"/>
        <v>235.22000000000003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235.22000000000003</v>
      </c>
      <c r="AT85" s="8">
        <v>16.7</v>
      </c>
      <c r="AU85" s="8">
        <v>16.7</v>
      </c>
      <c r="AW85" s="198">
        <v>17.39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17.39</v>
      </c>
      <c r="BD85" s="198">
        <v>17.39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17.39</v>
      </c>
      <c r="BL85" s="8">
        <f t="shared" si="53"/>
        <v>16.7</v>
      </c>
      <c r="BM85" s="8">
        <f t="shared" si="54"/>
        <v>16.7</v>
      </c>
      <c r="BN85" s="8">
        <f t="shared" si="55"/>
        <v>17.39</v>
      </c>
      <c r="BO85" s="8">
        <f t="shared" si="56"/>
        <v>17.39</v>
      </c>
      <c r="BP85" s="139">
        <f t="shared" si="57"/>
        <v>-0.69000000000000128</v>
      </c>
      <c r="BQ85" s="139">
        <f t="shared" si="58"/>
        <v>-0.69000000000000128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1030</v>
      </c>
      <c r="G86" s="16">
        <f>'[3]22'!G88</f>
        <v>0</v>
      </c>
      <c r="H86" s="17">
        <f t="shared" si="59"/>
        <v>1350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17.39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17.39</v>
      </c>
      <c r="AE86" s="8">
        <f t="shared" si="43"/>
        <v>17.39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17.39</v>
      </c>
      <c r="AL86" s="8">
        <f t="shared" si="35"/>
        <v>235.22000000000003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235.22000000000003</v>
      </c>
      <c r="AT86" s="8">
        <v>16.7</v>
      </c>
      <c r="AU86" s="8">
        <v>16.7</v>
      </c>
      <c r="AW86" s="198">
        <v>17.39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17.39</v>
      </c>
      <c r="BD86" s="198">
        <v>17.39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17.39</v>
      </c>
      <c r="BL86" s="8">
        <f t="shared" si="53"/>
        <v>16.7</v>
      </c>
      <c r="BM86" s="8">
        <f t="shared" si="54"/>
        <v>16.7</v>
      </c>
      <c r="BN86" s="8">
        <f t="shared" si="55"/>
        <v>17.39</v>
      </c>
      <c r="BO86" s="8">
        <f t="shared" si="56"/>
        <v>17.39</v>
      </c>
      <c r="BP86" s="139">
        <f t="shared" si="57"/>
        <v>-0.69000000000000128</v>
      </c>
      <c r="BQ86" s="139">
        <f t="shared" si="58"/>
        <v>-0.69000000000000128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1030</v>
      </c>
      <c r="G87" s="16">
        <f>'[3]22'!G89</f>
        <v>0</v>
      </c>
      <c r="H87" s="17">
        <f t="shared" si="59"/>
        <v>1350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24.56</v>
      </c>
      <c r="AU87" s="8">
        <v>24.56</v>
      </c>
      <c r="AW87" s="198">
        <v>25.57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25.57</v>
      </c>
      <c r="BD87" s="198">
        <v>25.57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25.57</v>
      </c>
      <c r="BL87" s="8">
        <f t="shared" si="53"/>
        <v>24.56</v>
      </c>
      <c r="BM87" s="8">
        <f t="shared" si="54"/>
        <v>24.56</v>
      </c>
      <c r="BN87" s="8">
        <f t="shared" si="55"/>
        <v>25.57</v>
      </c>
      <c r="BO87" s="8">
        <f t="shared" si="56"/>
        <v>25.57</v>
      </c>
      <c r="BP87" s="139">
        <f t="shared" si="57"/>
        <v>-1.0100000000000016</v>
      </c>
      <c r="BQ87" s="139">
        <f t="shared" si="58"/>
        <v>-1.0100000000000016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1030</v>
      </c>
      <c r="G88" s="16">
        <f>'[3]22'!G90</f>
        <v>0</v>
      </c>
      <c r="H88" s="17">
        <f t="shared" si="59"/>
        <v>1350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25.92</v>
      </c>
      <c r="AU88" s="8">
        <v>25.92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25.92</v>
      </c>
      <c r="BM88" s="8">
        <f t="shared" si="54"/>
        <v>25.92</v>
      </c>
      <c r="BN88" s="8">
        <f t="shared" si="55"/>
        <v>26.99</v>
      </c>
      <c r="BO88" s="8">
        <f t="shared" si="56"/>
        <v>26.99</v>
      </c>
      <c r="BP88" s="139">
        <f t="shared" si="57"/>
        <v>-1.0699999999999967</v>
      </c>
      <c r="BQ88" s="139">
        <f t="shared" si="58"/>
        <v>-1.0699999999999967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1030</v>
      </c>
      <c r="G89" s="16">
        <f>'[3]22'!G91</f>
        <v>0</v>
      </c>
      <c r="H89" s="17">
        <f t="shared" si="59"/>
        <v>1350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25.92</v>
      </c>
      <c r="AU89" s="8">
        <v>25.92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25.92</v>
      </c>
      <c r="BM89" s="8">
        <f t="shared" si="54"/>
        <v>25.92</v>
      </c>
      <c r="BN89" s="8">
        <f t="shared" si="55"/>
        <v>26.99</v>
      </c>
      <c r="BO89" s="8">
        <f t="shared" si="56"/>
        <v>26.99</v>
      </c>
      <c r="BP89" s="139">
        <f t="shared" si="57"/>
        <v>-1.0699999999999967</v>
      </c>
      <c r="BQ89" s="139">
        <f t="shared" si="58"/>
        <v>-1.0699999999999967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1030</v>
      </c>
      <c r="G90" s="16">
        <f>'[3]22'!G92</f>
        <v>0</v>
      </c>
      <c r="H90" s="17">
        <f t="shared" si="59"/>
        <v>1350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25.92</v>
      </c>
      <c r="AU90" s="8">
        <v>25.92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25.92</v>
      </c>
      <c r="BM90" s="8">
        <f t="shared" si="54"/>
        <v>25.92</v>
      </c>
      <c r="BN90" s="8">
        <f t="shared" si="55"/>
        <v>26.99</v>
      </c>
      <c r="BO90" s="8">
        <f t="shared" si="56"/>
        <v>26.99</v>
      </c>
      <c r="BP90" s="139">
        <f t="shared" si="57"/>
        <v>-1.0699999999999967</v>
      </c>
      <c r="BQ90" s="139">
        <f t="shared" si="58"/>
        <v>-1.0699999999999967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1030</v>
      </c>
      <c r="G91" s="16">
        <f>'[3]22'!G93</f>
        <v>0</v>
      </c>
      <c r="H91" s="17">
        <f t="shared" si="59"/>
        <v>1350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25.92</v>
      </c>
      <c r="AU91" s="8">
        <v>25.92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25.92</v>
      </c>
      <c r="BM91" s="8">
        <f t="shared" si="54"/>
        <v>25.92</v>
      </c>
      <c r="BN91" s="8">
        <f t="shared" si="55"/>
        <v>26.99</v>
      </c>
      <c r="BO91" s="8">
        <f t="shared" si="56"/>
        <v>26.99</v>
      </c>
      <c r="BP91" s="139">
        <f t="shared" si="57"/>
        <v>-1.0699999999999967</v>
      </c>
      <c r="BQ91" s="139">
        <f t="shared" si="58"/>
        <v>-1.0699999999999967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1030</v>
      </c>
      <c r="G92" s="16">
        <f>'[3]22'!G94</f>
        <v>0</v>
      </c>
      <c r="H92" s="17">
        <f t="shared" si="59"/>
        <v>1350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25.92</v>
      </c>
      <c r="AU92" s="8">
        <v>25.92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25.92</v>
      </c>
      <c r="BM92" s="8">
        <f t="shared" si="54"/>
        <v>25.92</v>
      </c>
      <c r="BN92" s="8">
        <f t="shared" si="55"/>
        <v>26.99</v>
      </c>
      <c r="BO92" s="8">
        <f t="shared" si="56"/>
        <v>26.99</v>
      </c>
      <c r="BP92" s="139">
        <f t="shared" si="57"/>
        <v>-1.0699999999999967</v>
      </c>
      <c r="BQ92" s="139">
        <f t="shared" si="58"/>
        <v>-1.0699999999999967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1030</v>
      </c>
      <c r="G93" s="16">
        <f>'[3]22'!G95</f>
        <v>0</v>
      </c>
      <c r="H93" s="17">
        <f t="shared" si="59"/>
        <v>1350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25.92</v>
      </c>
      <c r="AU93" s="8">
        <v>25.92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25.92</v>
      </c>
      <c r="BM93" s="8">
        <f t="shared" si="54"/>
        <v>25.92</v>
      </c>
      <c r="BN93" s="8">
        <f t="shared" si="55"/>
        <v>26.99</v>
      </c>
      <c r="BO93" s="8">
        <f t="shared" si="56"/>
        <v>26.99</v>
      </c>
      <c r="BP93" s="139">
        <f t="shared" si="57"/>
        <v>-1.0699999999999967</v>
      </c>
      <c r="BQ93" s="139">
        <f t="shared" si="58"/>
        <v>-1.0699999999999967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1030</v>
      </c>
      <c r="G94" s="16">
        <f>'[3]22'!G96</f>
        <v>0</v>
      </c>
      <c r="H94" s="17">
        <f t="shared" si="59"/>
        <v>1350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25.92</v>
      </c>
      <c r="AU94" s="8">
        <v>25.92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25.92</v>
      </c>
      <c r="BM94" s="8">
        <f t="shared" si="54"/>
        <v>25.92</v>
      </c>
      <c r="BN94" s="8">
        <f t="shared" si="55"/>
        <v>26.99</v>
      </c>
      <c r="BO94" s="8">
        <f t="shared" si="56"/>
        <v>26.99</v>
      </c>
      <c r="BP94" s="139">
        <f t="shared" si="57"/>
        <v>-1.0699999999999967</v>
      </c>
      <c r="BQ94" s="139">
        <f t="shared" si="58"/>
        <v>-1.0699999999999967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1030</v>
      </c>
      <c r="G95" s="16">
        <f>'[3]22'!G97</f>
        <v>0</v>
      </c>
      <c r="H95" s="17">
        <f t="shared" si="59"/>
        <v>1350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25.92</v>
      </c>
      <c r="AU95" s="8">
        <v>25.92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25.92</v>
      </c>
      <c r="BM95" s="8">
        <f t="shared" si="54"/>
        <v>25.92</v>
      </c>
      <c r="BN95" s="8">
        <f t="shared" si="55"/>
        <v>26.99</v>
      </c>
      <c r="BO95" s="8">
        <f t="shared" si="56"/>
        <v>26.99</v>
      </c>
      <c r="BP95" s="139">
        <f t="shared" si="57"/>
        <v>-1.0699999999999967</v>
      </c>
      <c r="BQ95" s="139">
        <f t="shared" si="58"/>
        <v>-1.0699999999999967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1030</v>
      </c>
      <c r="G96" s="16">
        <f>'[3]22'!G98</f>
        <v>0</v>
      </c>
      <c r="H96" s="17">
        <f t="shared" si="59"/>
        <v>1350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25.92</v>
      </c>
      <c r="AU96" s="8">
        <v>25.92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25.92</v>
      </c>
      <c r="BM96" s="8">
        <f t="shared" si="54"/>
        <v>25.92</v>
      </c>
      <c r="BN96" s="8">
        <f t="shared" si="55"/>
        <v>26.99</v>
      </c>
      <c r="BO96" s="8">
        <f t="shared" si="56"/>
        <v>26.99</v>
      </c>
      <c r="BP96" s="139">
        <f t="shared" si="57"/>
        <v>-1.0699999999999967</v>
      </c>
      <c r="BQ96" s="139">
        <f t="shared" si="58"/>
        <v>-1.0699999999999967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1030</v>
      </c>
      <c r="G97" s="16">
        <f>'[3]22'!G99</f>
        <v>0</v>
      </c>
      <c r="H97" s="17">
        <f t="shared" si="59"/>
        <v>1350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25.92</v>
      </c>
      <c r="AU97" s="8">
        <v>25.92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25.92</v>
      </c>
      <c r="BM97" s="8">
        <f t="shared" si="54"/>
        <v>25.92</v>
      </c>
      <c r="BN97" s="8">
        <f t="shared" si="55"/>
        <v>26.99</v>
      </c>
      <c r="BO97" s="8">
        <f t="shared" si="56"/>
        <v>26.99</v>
      </c>
      <c r="BP97" s="139">
        <f t="shared" si="57"/>
        <v>-1.0699999999999967</v>
      </c>
      <c r="BQ97" s="139">
        <f t="shared" si="58"/>
        <v>-1.0699999999999967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1030</v>
      </c>
      <c r="G98" s="16">
        <f>'[3]22'!G100</f>
        <v>0</v>
      </c>
      <c r="H98" s="17">
        <f t="shared" si="59"/>
        <v>1350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25.92</v>
      </c>
      <c r="AU98" s="8">
        <v>25.92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25.92</v>
      </c>
      <c r="BM98" s="8">
        <f t="shared" si="54"/>
        <v>25.92</v>
      </c>
      <c r="BN98" s="8">
        <f t="shared" si="55"/>
        <v>26.99</v>
      </c>
      <c r="BO98" s="8">
        <f t="shared" si="56"/>
        <v>26.99</v>
      </c>
      <c r="BP98" s="139">
        <f t="shared" si="57"/>
        <v>-1.0699999999999967</v>
      </c>
      <c r="BQ98" s="139">
        <f t="shared" si="58"/>
        <v>-1.0699999999999967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6.9263300000000019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6.9263300000000019</v>
      </c>
      <c r="P99" s="15">
        <f t="shared" si="62"/>
        <v>2.4E-2</v>
      </c>
      <c r="Q99" s="15">
        <f t="shared" si="62"/>
        <v>6.9263300000000019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6.9263300000000019</v>
      </c>
      <c r="X99" s="15">
        <f t="shared" si="62"/>
        <v>0.69579999999999953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0.69579999999999953</v>
      </c>
      <c r="AE99" s="15">
        <f t="shared" si="62"/>
        <v>0.71040999999999943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0.71040999999999943</v>
      </c>
      <c r="AL99" s="15">
        <f t="shared" si="62"/>
        <v>5.5201200000000039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5.5201200000000039</v>
      </c>
      <c r="AS99" s="15">
        <f t="shared" si="62"/>
        <v>0</v>
      </c>
      <c r="AT99" s="15">
        <f t="shared" si="62"/>
        <v>0.66512000000000027</v>
      </c>
      <c r="AU99" s="15">
        <f t="shared" si="62"/>
        <v>0.68271000000000015</v>
      </c>
      <c r="AV99" s="15">
        <f t="shared" si="62"/>
        <v>0</v>
      </c>
      <c r="AW99" s="15">
        <f t="shared" si="62"/>
        <v>0.69579999999999953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0.69579999999999953</v>
      </c>
      <c r="BD99" s="15">
        <f t="shared" si="62"/>
        <v>0.71040999999999943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0.71040999999999943</v>
      </c>
      <c r="BK99" s="15"/>
      <c r="BL99" s="15">
        <f t="shared" si="63"/>
        <v>0.66512000000000027</v>
      </c>
      <c r="BM99" s="15">
        <f t="shared" si="63"/>
        <v>0.68271000000000015</v>
      </c>
      <c r="BN99" s="15">
        <f t="shared" si="63"/>
        <v>0.69579999999999953</v>
      </c>
      <c r="BO99" s="15">
        <f t="shared" si="63"/>
        <v>0.71040999999999943</v>
      </c>
      <c r="BP99" s="15">
        <f t="shared" si="63"/>
        <v>-3.0679999999999943E-2</v>
      </c>
      <c r="BQ99" s="15">
        <f t="shared" si="63"/>
        <v>-2.7699999999999943E-2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250</v>
      </c>
      <c r="C3">
        <f>PPCL!C3</f>
        <v>15</v>
      </c>
      <c r="D3">
        <f>PPCL!M3</f>
        <v>0</v>
      </c>
      <c r="E3">
        <f>PPCL!N3</f>
        <v>15</v>
      </c>
      <c r="F3">
        <f>B3+C3</f>
        <v>265</v>
      </c>
      <c r="G3">
        <f>D3+E3</f>
        <v>15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15</v>
      </c>
      <c r="M3">
        <f>TPDDL_EOD!AE3+TPDDL_EOD!AF3</f>
        <v>0</v>
      </c>
      <c r="N3">
        <f t="shared" ref="N3:N66" si="0">SUM(I3:M3)</f>
        <v>15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15</v>
      </c>
      <c r="T3">
        <v>0</v>
      </c>
      <c r="U3" s="114">
        <f t="shared" ref="U3:U66" si="2">SUM(P3:T3)</f>
        <v>15</v>
      </c>
      <c r="V3" s="112">
        <f t="shared" ref="V3:V66" si="3">G3-U3</f>
        <v>0</v>
      </c>
    </row>
    <row r="4" spans="1:22">
      <c r="A4" t="s">
        <v>46</v>
      </c>
      <c r="B4">
        <f>PPCL!B4</f>
        <v>205</v>
      </c>
      <c r="C4">
        <f>PPCL!C4</f>
        <v>88</v>
      </c>
      <c r="D4">
        <f>PPCL!M4</f>
        <v>0</v>
      </c>
      <c r="E4">
        <f>PPCL!N4</f>
        <v>60</v>
      </c>
      <c r="F4">
        <f t="shared" ref="F4:F67" si="4">B4+C4</f>
        <v>293</v>
      </c>
      <c r="G4">
        <f t="shared" ref="G4:G67" si="5">D4+E4</f>
        <v>60</v>
      </c>
      <c r="H4" s="112"/>
      <c r="I4">
        <f>BRPL_EOD!AE4+BRPL_EOD!AF4</f>
        <v>6.09</v>
      </c>
      <c r="J4">
        <f>BYPL_EOD!AE4+BYPL_EOD!AF4</f>
        <v>3.46</v>
      </c>
      <c r="K4">
        <f>MES_EOD!AE4+MES_EOD!AF4</f>
        <v>1.3</v>
      </c>
      <c r="L4">
        <f>NDMC_EOD!AE4+NDMC_EOD!AF4</f>
        <v>73</v>
      </c>
      <c r="M4">
        <f>TPDDL_EOD!AE4+TPDDL_EOD!AF4</f>
        <v>4.1500000000000004</v>
      </c>
      <c r="N4">
        <f t="shared" si="0"/>
        <v>88</v>
      </c>
      <c r="O4" s="112">
        <f t="shared" si="1"/>
        <v>-28</v>
      </c>
      <c r="P4">
        <v>4.1522727272727273</v>
      </c>
      <c r="Q4">
        <v>2.3590909090909093</v>
      </c>
      <c r="R4">
        <v>0.88636363636363646</v>
      </c>
      <c r="S4">
        <v>49.772727272727273</v>
      </c>
      <c r="T4">
        <v>2.829545454545455</v>
      </c>
      <c r="U4" s="114">
        <f t="shared" si="2"/>
        <v>60</v>
      </c>
      <c r="V4" s="112">
        <f t="shared" si="3"/>
        <v>0</v>
      </c>
    </row>
    <row r="5" spans="1:22">
      <c r="A5" t="s">
        <v>47</v>
      </c>
      <c r="B5">
        <f>PPCL!B5</f>
        <v>161</v>
      </c>
      <c r="C5">
        <f>PPCL!C5</f>
        <v>104</v>
      </c>
      <c r="D5">
        <f>PPCL!M5</f>
        <v>0</v>
      </c>
      <c r="E5">
        <f>PPCL!N5</f>
        <v>104</v>
      </c>
      <c r="F5">
        <f t="shared" si="4"/>
        <v>265</v>
      </c>
      <c r="G5">
        <f t="shared" si="5"/>
        <v>104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88.23</v>
      </c>
      <c r="M5">
        <f>TPDDL_EOD!AE5+TPDDL_EOD!AF5</f>
        <v>0</v>
      </c>
      <c r="N5">
        <f t="shared" si="0"/>
        <v>88.23</v>
      </c>
      <c r="O5" s="112">
        <f t="shared" si="1"/>
        <v>15.769999999999996</v>
      </c>
      <c r="P5">
        <v>6.4007647058823505</v>
      </c>
      <c r="Q5">
        <v>3.6359239598278337</v>
      </c>
      <c r="R5">
        <v>1.3711076040172165</v>
      </c>
      <c r="S5">
        <v>88.23</v>
      </c>
      <c r="T5">
        <v>4.3622037302725962</v>
      </c>
      <c r="U5" s="114">
        <f t="shared" si="2"/>
        <v>104</v>
      </c>
      <c r="V5" s="112">
        <f t="shared" si="3"/>
        <v>0</v>
      </c>
    </row>
    <row r="6" spans="1:22">
      <c r="A6" t="s">
        <v>48</v>
      </c>
      <c r="B6">
        <f>PPCL!B6</f>
        <v>161</v>
      </c>
      <c r="C6">
        <f>PPCL!C6</f>
        <v>104</v>
      </c>
      <c r="D6">
        <f>PPCL!M6</f>
        <v>0</v>
      </c>
      <c r="E6">
        <f>PPCL!N6</f>
        <v>88.23</v>
      </c>
      <c r="F6">
        <f t="shared" si="4"/>
        <v>265</v>
      </c>
      <c r="G6">
        <f t="shared" si="5"/>
        <v>88.23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88.23</v>
      </c>
      <c r="M6">
        <f>TPDDL_EOD!AE6+TPDDL_EOD!AF6</f>
        <v>0</v>
      </c>
      <c r="N6">
        <f t="shared" si="0"/>
        <v>88.23</v>
      </c>
      <c r="O6" s="112">
        <f t="shared" si="1"/>
        <v>0</v>
      </c>
      <c r="P6">
        <v>0</v>
      </c>
      <c r="Q6">
        <v>0</v>
      </c>
      <c r="R6">
        <v>0</v>
      </c>
      <c r="S6">
        <v>88.23</v>
      </c>
      <c r="T6">
        <v>0</v>
      </c>
      <c r="U6" s="114">
        <f t="shared" si="2"/>
        <v>88.23</v>
      </c>
      <c r="V6" s="112">
        <f t="shared" si="3"/>
        <v>0</v>
      </c>
    </row>
    <row r="7" spans="1:22">
      <c r="A7" t="s">
        <v>49</v>
      </c>
      <c r="B7">
        <f>PPCL!B7</f>
        <v>161</v>
      </c>
      <c r="C7">
        <f>PPCL!C7</f>
        <v>104</v>
      </c>
      <c r="D7">
        <f>PPCL!M7</f>
        <v>0</v>
      </c>
      <c r="E7">
        <f>PPCL!N7</f>
        <v>88.23</v>
      </c>
      <c r="F7">
        <f t="shared" si="4"/>
        <v>265</v>
      </c>
      <c r="G7">
        <f t="shared" si="5"/>
        <v>88.23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88.23</v>
      </c>
      <c r="M7">
        <f>TPDDL_EOD!AE7+TPDDL_EOD!AF7</f>
        <v>0</v>
      </c>
      <c r="N7">
        <f t="shared" si="0"/>
        <v>88.23</v>
      </c>
      <c r="O7" s="112">
        <f t="shared" si="1"/>
        <v>0</v>
      </c>
      <c r="P7">
        <v>0</v>
      </c>
      <c r="Q7">
        <v>0</v>
      </c>
      <c r="R7">
        <v>0</v>
      </c>
      <c r="S7">
        <v>88.23</v>
      </c>
      <c r="T7">
        <v>0</v>
      </c>
      <c r="U7" s="114">
        <f t="shared" si="2"/>
        <v>88.23</v>
      </c>
      <c r="V7" s="112">
        <f t="shared" si="3"/>
        <v>0</v>
      </c>
    </row>
    <row r="8" spans="1:22">
      <c r="A8" t="s">
        <v>50</v>
      </c>
      <c r="B8">
        <f>PPCL!B8</f>
        <v>161</v>
      </c>
      <c r="C8">
        <f>PPCL!C8</f>
        <v>104</v>
      </c>
      <c r="D8">
        <f>PPCL!M8</f>
        <v>0</v>
      </c>
      <c r="E8">
        <f>PPCL!N8</f>
        <v>88.23</v>
      </c>
      <c r="F8">
        <f t="shared" si="4"/>
        <v>265</v>
      </c>
      <c r="G8">
        <f t="shared" si="5"/>
        <v>88.23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88.23</v>
      </c>
      <c r="M8">
        <f>TPDDL_EOD!AE8+TPDDL_EOD!AF8</f>
        <v>0</v>
      </c>
      <c r="N8">
        <f t="shared" si="0"/>
        <v>88.23</v>
      </c>
      <c r="O8" s="112">
        <f t="shared" si="1"/>
        <v>0</v>
      </c>
      <c r="P8">
        <v>0</v>
      </c>
      <c r="Q8">
        <v>0</v>
      </c>
      <c r="R8">
        <v>0</v>
      </c>
      <c r="S8">
        <v>88.23</v>
      </c>
      <c r="T8">
        <v>0</v>
      </c>
      <c r="U8" s="114">
        <f t="shared" si="2"/>
        <v>88.23</v>
      </c>
      <c r="V8" s="112">
        <f t="shared" si="3"/>
        <v>0</v>
      </c>
    </row>
    <row r="9" spans="1:22">
      <c r="A9" t="s">
        <v>51</v>
      </c>
      <c r="B9">
        <f>PPCL!B9</f>
        <v>161</v>
      </c>
      <c r="C9">
        <f>PPCL!C9</f>
        <v>104</v>
      </c>
      <c r="D9">
        <f>PPCL!M9</f>
        <v>0</v>
      </c>
      <c r="E9">
        <f>PPCL!N9</f>
        <v>88.23</v>
      </c>
      <c r="F9">
        <f t="shared" si="4"/>
        <v>265</v>
      </c>
      <c r="G9">
        <f t="shared" si="5"/>
        <v>88.23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88.23</v>
      </c>
      <c r="M9">
        <f>TPDDL_EOD!AE9+TPDDL_EOD!AF9</f>
        <v>0</v>
      </c>
      <c r="N9">
        <f t="shared" si="0"/>
        <v>88.23</v>
      </c>
      <c r="O9" s="112">
        <f t="shared" si="1"/>
        <v>0</v>
      </c>
      <c r="P9">
        <v>0</v>
      </c>
      <c r="Q9">
        <v>0</v>
      </c>
      <c r="R9">
        <v>0</v>
      </c>
      <c r="S9">
        <v>88.23</v>
      </c>
      <c r="T9">
        <v>0</v>
      </c>
      <c r="U9" s="114">
        <f t="shared" si="2"/>
        <v>88.23</v>
      </c>
      <c r="V9" s="112">
        <f t="shared" si="3"/>
        <v>0</v>
      </c>
    </row>
    <row r="10" spans="1:22">
      <c r="A10" t="s">
        <v>52</v>
      </c>
      <c r="B10">
        <f>PPCL!B10</f>
        <v>161</v>
      </c>
      <c r="C10">
        <f>PPCL!C10</f>
        <v>104</v>
      </c>
      <c r="D10">
        <f>PPCL!M10</f>
        <v>0</v>
      </c>
      <c r="E10">
        <f>PPCL!N10</f>
        <v>88.23</v>
      </c>
      <c r="F10">
        <f t="shared" si="4"/>
        <v>265</v>
      </c>
      <c r="G10">
        <f t="shared" si="5"/>
        <v>88.23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88.23</v>
      </c>
      <c r="M10">
        <f>TPDDL_EOD!AE10+TPDDL_EOD!AF10</f>
        <v>0</v>
      </c>
      <c r="N10">
        <f t="shared" si="0"/>
        <v>88.23</v>
      </c>
      <c r="O10" s="112">
        <f t="shared" si="1"/>
        <v>0</v>
      </c>
      <c r="P10">
        <v>0</v>
      </c>
      <c r="Q10">
        <v>0</v>
      </c>
      <c r="R10">
        <v>0</v>
      </c>
      <c r="S10">
        <v>88.23</v>
      </c>
      <c r="T10">
        <v>0</v>
      </c>
      <c r="U10" s="114">
        <f t="shared" si="2"/>
        <v>88.23</v>
      </c>
      <c r="V10" s="112">
        <f t="shared" si="3"/>
        <v>0</v>
      </c>
    </row>
    <row r="11" spans="1:22">
      <c r="A11" t="s">
        <v>53</v>
      </c>
      <c r="B11">
        <f>PPCL!B11</f>
        <v>161</v>
      </c>
      <c r="C11">
        <f>PPCL!C11</f>
        <v>104</v>
      </c>
      <c r="D11">
        <f>PPCL!M11</f>
        <v>0</v>
      </c>
      <c r="E11">
        <f>PPCL!N11</f>
        <v>88.23</v>
      </c>
      <c r="F11">
        <f t="shared" si="4"/>
        <v>265</v>
      </c>
      <c r="G11">
        <f t="shared" si="5"/>
        <v>88.23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88.23</v>
      </c>
      <c r="M11">
        <f>TPDDL_EOD!AE11+TPDDL_EOD!AF11</f>
        <v>0</v>
      </c>
      <c r="N11">
        <f t="shared" si="0"/>
        <v>88.23</v>
      </c>
      <c r="O11" s="112">
        <f t="shared" si="1"/>
        <v>0</v>
      </c>
      <c r="P11">
        <v>0</v>
      </c>
      <c r="Q11">
        <v>0</v>
      </c>
      <c r="R11">
        <v>0</v>
      </c>
      <c r="S11">
        <v>88.23</v>
      </c>
      <c r="T11">
        <v>0</v>
      </c>
      <c r="U11" s="114">
        <f t="shared" si="2"/>
        <v>88.23</v>
      </c>
      <c r="V11" s="112">
        <f t="shared" si="3"/>
        <v>0</v>
      </c>
    </row>
    <row r="12" spans="1:22">
      <c r="A12" t="s">
        <v>54</v>
      </c>
      <c r="B12">
        <f>PPCL!B12</f>
        <v>161</v>
      </c>
      <c r="C12">
        <f>PPCL!C12</f>
        <v>104</v>
      </c>
      <c r="D12">
        <f>PPCL!M12</f>
        <v>0</v>
      </c>
      <c r="E12">
        <f>PPCL!N12</f>
        <v>88.23</v>
      </c>
      <c r="F12">
        <f t="shared" si="4"/>
        <v>265</v>
      </c>
      <c r="G12">
        <f t="shared" si="5"/>
        <v>88.23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88.23</v>
      </c>
      <c r="M12">
        <f>TPDDL_EOD!AE12+TPDDL_EOD!AF12</f>
        <v>0</v>
      </c>
      <c r="N12">
        <f t="shared" si="0"/>
        <v>88.23</v>
      </c>
      <c r="O12" s="112">
        <f t="shared" si="1"/>
        <v>0</v>
      </c>
      <c r="P12">
        <v>0</v>
      </c>
      <c r="Q12">
        <v>0</v>
      </c>
      <c r="R12">
        <v>0</v>
      </c>
      <c r="S12">
        <v>88.23</v>
      </c>
      <c r="T12">
        <v>0</v>
      </c>
      <c r="U12" s="114">
        <f t="shared" si="2"/>
        <v>88.23</v>
      </c>
      <c r="V12" s="112">
        <f t="shared" si="3"/>
        <v>0</v>
      </c>
    </row>
    <row r="13" spans="1:22">
      <c r="A13" t="s">
        <v>55</v>
      </c>
      <c r="B13">
        <f>PPCL!B13</f>
        <v>161</v>
      </c>
      <c r="C13">
        <f>PPCL!C13</f>
        <v>104</v>
      </c>
      <c r="D13">
        <f>PPCL!M13</f>
        <v>0</v>
      </c>
      <c r="E13">
        <f>PPCL!N13</f>
        <v>88.23</v>
      </c>
      <c r="F13">
        <f t="shared" si="4"/>
        <v>265</v>
      </c>
      <c r="G13">
        <f t="shared" si="5"/>
        <v>88.23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88.23</v>
      </c>
      <c r="M13">
        <f>TPDDL_EOD!AE13+TPDDL_EOD!AF13</f>
        <v>0</v>
      </c>
      <c r="N13">
        <f t="shared" si="0"/>
        <v>88.23</v>
      </c>
      <c r="O13" s="112">
        <f t="shared" si="1"/>
        <v>0</v>
      </c>
      <c r="P13">
        <v>0</v>
      </c>
      <c r="Q13">
        <v>0</v>
      </c>
      <c r="R13">
        <v>0</v>
      </c>
      <c r="S13">
        <v>88.23</v>
      </c>
      <c r="T13">
        <v>0</v>
      </c>
      <c r="U13" s="114">
        <f t="shared" si="2"/>
        <v>88.23</v>
      </c>
      <c r="V13" s="112">
        <f t="shared" si="3"/>
        <v>0</v>
      </c>
    </row>
    <row r="14" spans="1:22">
      <c r="A14" t="s">
        <v>56</v>
      </c>
      <c r="B14">
        <f>PPCL!B14</f>
        <v>161</v>
      </c>
      <c r="C14">
        <f>PPCL!C14</f>
        <v>104</v>
      </c>
      <c r="D14">
        <f>PPCL!M14</f>
        <v>0</v>
      </c>
      <c r="E14">
        <f>PPCL!N14</f>
        <v>88.23</v>
      </c>
      <c r="F14">
        <f t="shared" si="4"/>
        <v>265</v>
      </c>
      <c r="G14">
        <f t="shared" si="5"/>
        <v>88.23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88.23</v>
      </c>
      <c r="M14">
        <f>TPDDL_EOD!AE14+TPDDL_EOD!AF14</f>
        <v>0</v>
      </c>
      <c r="N14">
        <f t="shared" si="0"/>
        <v>88.23</v>
      </c>
      <c r="O14" s="112">
        <f t="shared" si="1"/>
        <v>0</v>
      </c>
      <c r="P14">
        <v>0</v>
      </c>
      <c r="Q14">
        <v>0</v>
      </c>
      <c r="R14">
        <v>0</v>
      </c>
      <c r="S14">
        <v>88.23</v>
      </c>
      <c r="T14">
        <v>0</v>
      </c>
      <c r="U14" s="114">
        <f t="shared" si="2"/>
        <v>88.23</v>
      </c>
      <c r="V14" s="112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104</v>
      </c>
      <c r="D15">
        <f>PPCL!M15</f>
        <v>0</v>
      </c>
      <c r="E15">
        <f>PPCL!N15</f>
        <v>88.23</v>
      </c>
      <c r="F15">
        <f t="shared" si="4"/>
        <v>265</v>
      </c>
      <c r="G15">
        <f t="shared" si="5"/>
        <v>88.23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88.23</v>
      </c>
      <c r="M15">
        <f>TPDDL_EOD!AE15+TPDDL_EOD!AF15</f>
        <v>0</v>
      </c>
      <c r="N15">
        <f t="shared" si="0"/>
        <v>88.23</v>
      </c>
      <c r="O15" s="112">
        <f t="shared" si="1"/>
        <v>0</v>
      </c>
      <c r="P15">
        <v>0</v>
      </c>
      <c r="Q15">
        <v>0</v>
      </c>
      <c r="R15">
        <v>0</v>
      </c>
      <c r="S15">
        <v>88.23</v>
      </c>
      <c r="T15">
        <v>0</v>
      </c>
      <c r="U15" s="114">
        <f t="shared" si="2"/>
        <v>88.23</v>
      </c>
      <c r="V15" s="112">
        <f t="shared" si="3"/>
        <v>0</v>
      </c>
    </row>
    <row r="16" spans="1:22">
      <c r="A16" t="s">
        <v>58</v>
      </c>
      <c r="B16">
        <f>PPCL!B16</f>
        <v>161</v>
      </c>
      <c r="C16">
        <f>PPCL!C16</f>
        <v>104</v>
      </c>
      <c r="D16">
        <f>PPCL!M16</f>
        <v>0</v>
      </c>
      <c r="E16">
        <f>PPCL!N16</f>
        <v>88.23</v>
      </c>
      <c r="F16">
        <f t="shared" si="4"/>
        <v>265</v>
      </c>
      <c r="G16">
        <f t="shared" si="5"/>
        <v>88.23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88.23</v>
      </c>
      <c r="M16">
        <f>TPDDL_EOD!AE16+TPDDL_EOD!AF16</f>
        <v>0</v>
      </c>
      <c r="N16">
        <f t="shared" si="0"/>
        <v>88.23</v>
      </c>
      <c r="O16" s="112">
        <f t="shared" si="1"/>
        <v>0</v>
      </c>
      <c r="P16">
        <v>0</v>
      </c>
      <c r="Q16">
        <v>0</v>
      </c>
      <c r="R16">
        <v>0</v>
      </c>
      <c r="S16">
        <v>88.23</v>
      </c>
      <c r="T16">
        <v>0</v>
      </c>
      <c r="U16" s="114">
        <f t="shared" si="2"/>
        <v>88.23</v>
      </c>
      <c r="V16" s="112">
        <f t="shared" si="3"/>
        <v>0</v>
      </c>
    </row>
    <row r="17" spans="1:22">
      <c r="A17" t="s">
        <v>59</v>
      </c>
      <c r="B17">
        <f>PPCL!B17</f>
        <v>161</v>
      </c>
      <c r="C17">
        <f>PPCL!C17</f>
        <v>104</v>
      </c>
      <c r="D17">
        <f>PPCL!M17</f>
        <v>0</v>
      </c>
      <c r="E17">
        <f>PPCL!N17</f>
        <v>88.23</v>
      </c>
      <c r="F17">
        <f t="shared" si="4"/>
        <v>265</v>
      </c>
      <c r="G17">
        <f t="shared" si="5"/>
        <v>88.23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88.23</v>
      </c>
      <c r="M17">
        <f>TPDDL_EOD!AE17+TPDDL_EOD!AF17</f>
        <v>0</v>
      </c>
      <c r="N17">
        <f t="shared" si="0"/>
        <v>88.23</v>
      </c>
      <c r="O17" s="112">
        <f t="shared" si="1"/>
        <v>0</v>
      </c>
      <c r="P17">
        <v>0</v>
      </c>
      <c r="Q17">
        <v>0</v>
      </c>
      <c r="R17">
        <v>0</v>
      </c>
      <c r="S17">
        <v>88.23</v>
      </c>
      <c r="T17">
        <v>0</v>
      </c>
      <c r="U17" s="114">
        <f t="shared" si="2"/>
        <v>88.23</v>
      </c>
      <c r="V17" s="112">
        <f t="shared" si="3"/>
        <v>0</v>
      </c>
    </row>
    <row r="18" spans="1:22">
      <c r="A18" t="s">
        <v>60</v>
      </c>
      <c r="B18">
        <f>PPCL!B18</f>
        <v>161</v>
      </c>
      <c r="C18">
        <f>PPCL!C18</f>
        <v>104</v>
      </c>
      <c r="D18">
        <f>PPCL!M18</f>
        <v>0</v>
      </c>
      <c r="E18">
        <f>PPCL!N18</f>
        <v>88.23</v>
      </c>
      <c r="F18">
        <f t="shared" si="4"/>
        <v>265</v>
      </c>
      <c r="G18">
        <f t="shared" si="5"/>
        <v>88.23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88.23</v>
      </c>
      <c r="M18">
        <f>TPDDL_EOD!AE18+TPDDL_EOD!AF18</f>
        <v>0</v>
      </c>
      <c r="N18">
        <f t="shared" si="0"/>
        <v>88.23</v>
      </c>
      <c r="O18" s="112">
        <f t="shared" si="1"/>
        <v>0</v>
      </c>
      <c r="P18">
        <v>0</v>
      </c>
      <c r="Q18">
        <v>0</v>
      </c>
      <c r="R18">
        <v>0</v>
      </c>
      <c r="S18">
        <v>88.23</v>
      </c>
      <c r="T18">
        <v>0</v>
      </c>
      <c r="U18" s="114">
        <f t="shared" si="2"/>
        <v>88.23</v>
      </c>
      <c r="V18" s="112">
        <f t="shared" si="3"/>
        <v>0</v>
      </c>
    </row>
    <row r="19" spans="1:22">
      <c r="A19" t="s">
        <v>61</v>
      </c>
      <c r="B19">
        <f>PPCL!B19</f>
        <v>161</v>
      </c>
      <c r="C19">
        <f>PPCL!C19</f>
        <v>104</v>
      </c>
      <c r="D19">
        <f>PPCL!M19</f>
        <v>0</v>
      </c>
      <c r="E19">
        <f>PPCL!N19</f>
        <v>88.23</v>
      </c>
      <c r="F19">
        <f t="shared" si="4"/>
        <v>265</v>
      </c>
      <c r="G19">
        <f t="shared" si="5"/>
        <v>88.23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88.23</v>
      </c>
      <c r="M19">
        <f>TPDDL_EOD!AE19+TPDDL_EOD!AF19</f>
        <v>0</v>
      </c>
      <c r="N19">
        <f t="shared" si="0"/>
        <v>88.23</v>
      </c>
      <c r="O19" s="112">
        <f t="shared" si="1"/>
        <v>0</v>
      </c>
      <c r="P19">
        <v>0</v>
      </c>
      <c r="Q19">
        <v>0</v>
      </c>
      <c r="R19">
        <v>0</v>
      </c>
      <c r="S19">
        <v>88.23</v>
      </c>
      <c r="T19">
        <v>0</v>
      </c>
      <c r="U19" s="114">
        <f t="shared" si="2"/>
        <v>88.23</v>
      </c>
      <c r="V19" s="112">
        <f t="shared" si="3"/>
        <v>0</v>
      </c>
    </row>
    <row r="20" spans="1:22">
      <c r="A20" t="s">
        <v>62</v>
      </c>
      <c r="B20">
        <f>PPCL!B20</f>
        <v>161</v>
      </c>
      <c r="C20">
        <f>PPCL!C20</f>
        <v>104</v>
      </c>
      <c r="D20">
        <f>PPCL!M20</f>
        <v>0</v>
      </c>
      <c r="E20">
        <f>PPCL!N20</f>
        <v>88.23</v>
      </c>
      <c r="F20">
        <f t="shared" si="4"/>
        <v>265</v>
      </c>
      <c r="G20">
        <f t="shared" si="5"/>
        <v>88.23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88.23</v>
      </c>
      <c r="M20">
        <f>TPDDL_EOD!AE20+TPDDL_EOD!AF20</f>
        <v>0</v>
      </c>
      <c r="N20">
        <f t="shared" si="0"/>
        <v>88.23</v>
      </c>
      <c r="O20" s="112">
        <f t="shared" si="1"/>
        <v>0</v>
      </c>
      <c r="P20">
        <v>0</v>
      </c>
      <c r="Q20">
        <v>0</v>
      </c>
      <c r="R20">
        <v>0</v>
      </c>
      <c r="S20">
        <v>88.23</v>
      </c>
      <c r="T20">
        <v>0</v>
      </c>
      <c r="U20" s="114">
        <f t="shared" si="2"/>
        <v>88.23</v>
      </c>
      <c r="V20" s="112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104</v>
      </c>
      <c r="D21">
        <f>PPCL!M21</f>
        <v>0</v>
      </c>
      <c r="E21">
        <f>PPCL!N21</f>
        <v>88.23</v>
      </c>
      <c r="F21">
        <f t="shared" si="4"/>
        <v>265</v>
      </c>
      <c r="G21">
        <f t="shared" si="5"/>
        <v>88.23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88.23</v>
      </c>
      <c r="M21">
        <f>TPDDL_EOD!AE21+TPDDL_EOD!AF21</f>
        <v>0</v>
      </c>
      <c r="N21">
        <f t="shared" si="0"/>
        <v>88.23</v>
      </c>
      <c r="O21" s="112">
        <f t="shared" si="1"/>
        <v>0</v>
      </c>
      <c r="P21">
        <v>0</v>
      </c>
      <c r="Q21">
        <v>0</v>
      </c>
      <c r="R21">
        <v>0</v>
      </c>
      <c r="S21">
        <v>88.23</v>
      </c>
      <c r="T21">
        <v>0</v>
      </c>
      <c r="U21" s="114">
        <f t="shared" si="2"/>
        <v>88.23</v>
      </c>
      <c r="V21" s="112">
        <f t="shared" si="3"/>
        <v>0</v>
      </c>
    </row>
    <row r="22" spans="1:22">
      <c r="A22" t="s">
        <v>64</v>
      </c>
      <c r="B22">
        <f>PPCL!B22</f>
        <v>161</v>
      </c>
      <c r="C22">
        <f>PPCL!C22</f>
        <v>104</v>
      </c>
      <c r="D22">
        <f>PPCL!M22</f>
        <v>0</v>
      </c>
      <c r="E22">
        <f>PPCL!N22</f>
        <v>88.23</v>
      </c>
      <c r="F22">
        <f t="shared" si="4"/>
        <v>265</v>
      </c>
      <c r="G22">
        <f t="shared" si="5"/>
        <v>88.23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88.23</v>
      </c>
      <c r="M22">
        <f>TPDDL_EOD!AE22+TPDDL_EOD!AF22</f>
        <v>0</v>
      </c>
      <c r="N22">
        <f t="shared" si="0"/>
        <v>88.23</v>
      </c>
      <c r="O22" s="112">
        <f t="shared" si="1"/>
        <v>0</v>
      </c>
      <c r="P22">
        <v>0</v>
      </c>
      <c r="Q22">
        <v>0</v>
      </c>
      <c r="R22">
        <v>0</v>
      </c>
      <c r="S22">
        <v>88.23</v>
      </c>
      <c r="T22">
        <v>0</v>
      </c>
      <c r="U22" s="114">
        <f t="shared" si="2"/>
        <v>88.23</v>
      </c>
      <c r="V22" s="112">
        <f t="shared" si="3"/>
        <v>0</v>
      </c>
    </row>
    <row r="23" spans="1:22">
      <c r="A23" t="s">
        <v>65</v>
      </c>
      <c r="B23">
        <f>PPCL!B23</f>
        <v>161</v>
      </c>
      <c r="C23">
        <f>PPCL!C23</f>
        <v>104</v>
      </c>
      <c r="D23">
        <f>PPCL!M23</f>
        <v>0</v>
      </c>
      <c r="E23">
        <f>PPCL!N23</f>
        <v>88.23</v>
      </c>
      <c r="F23">
        <f t="shared" si="4"/>
        <v>265</v>
      </c>
      <c r="G23">
        <f t="shared" si="5"/>
        <v>88.23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88.23</v>
      </c>
      <c r="M23">
        <f>TPDDL_EOD!AE23+TPDDL_EOD!AF23</f>
        <v>0</v>
      </c>
      <c r="N23">
        <f t="shared" si="0"/>
        <v>88.23</v>
      </c>
      <c r="O23" s="112">
        <f t="shared" si="1"/>
        <v>0</v>
      </c>
      <c r="P23">
        <v>0</v>
      </c>
      <c r="Q23">
        <v>0</v>
      </c>
      <c r="R23">
        <v>0</v>
      </c>
      <c r="S23">
        <v>88.23</v>
      </c>
      <c r="T23">
        <v>0</v>
      </c>
      <c r="U23" s="114">
        <f t="shared" si="2"/>
        <v>88.23</v>
      </c>
      <c r="V23" s="112">
        <f t="shared" si="3"/>
        <v>0</v>
      </c>
    </row>
    <row r="24" spans="1:22">
      <c r="A24" t="s">
        <v>66</v>
      </c>
      <c r="B24">
        <f>PPCL!B24</f>
        <v>161</v>
      </c>
      <c r="C24">
        <f>PPCL!C24</f>
        <v>104</v>
      </c>
      <c r="D24">
        <f>PPCL!M24</f>
        <v>0</v>
      </c>
      <c r="E24">
        <f>PPCL!N24</f>
        <v>88.23</v>
      </c>
      <c r="F24">
        <f t="shared" si="4"/>
        <v>265</v>
      </c>
      <c r="G24">
        <f t="shared" si="5"/>
        <v>88.23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88.23</v>
      </c>
      <c r="M24">
        <f>TPDDL_EOD!AE24+TPDDL_EOD!AF24</f>
        <v>0</v>
      </c>
      <c r="N24">
        <f t="shared" si="0"/>
        <v>88.23</v>
      </c>
      <c r="O24" s="112">
        <f t="shared" si="1"/>
        <v>0</v>
      </c>
      <c r="P24">
        <v>0</v>
      </c>
      <c r="Q24">
        <v>0</v>
      </c>
      <c r="R24">
        <v>0</v>
      </c>
      <c r="S24">
        <v>88.23</v>
      </c>
      <c r="T24">
        <v>0</v>
      </c>
      <c r="U24" s="114">
        <f t="shared" si="2"/>
        <v>88.23</v>
      </c>
      <c r="V24" s="112">
        <f t="shared" si="3"/>
        <v>0</v>
      </c>
    </row>
    <row r="25" spans="1:22">
      <c r="A25" t="s">
        <v>67</v>
      </c>
      <c r="B25">
        <f>PPCL!B25</f>
        <v>161</v>
      </c>
      <c r="C25">
        <f>PPCL!C25</f>
        <v>104</v>
      </c>
      <c r="D25">
        <f>PPCL!M25</f>
        <v>0</v>
      </c>
      <c r="E25">
        <f>PPCL!N25</f>
        <v>88.23</v>
      </c>
      <c r="F25">
        <f t="shared" si="4"/>
        <v>265</v>
      </c>
      <c r="G25">
        <f t="shared" si="5"/>
        <v>88.23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88.23</v>
      </c>
      <c r="M25">
        <f>TPDDL_EOD!AE25+TPDDL_EOD!AF25</f>
        <v>0</v>
      </c>
      <c r="N25">
        <f t="shared" si="0"/>
        <v>88.23</v>
      </c>
      <c r="O25" s="112">
        <f t="shared" si="1"/>
        <v>0</v>
      </c>
      <c r="P25">
        <v>0</v>
      </c>
      <c r="Q25">
        <v>0</v>
      </c>
      <c r="R25">
        <v>0</v>
      </c>
      <c r="S25">
        <v>88.23</v>
      </c>
      <c r="T25">
        <v>0</v>
      </c>
      <c r="U25" s="114">
        <f t="shared" si="2"/>
        <v>88.23</v>
      </c>
      <c r="V25" s="112">
        <f t="shared" si="3"/>
        <v>0</v>
      </c>
    </row>
    <row r="26" spans="1:22">
      <c r="A26" t="s">
        <v>68</v>
      </c>
      <c r="B26">
        <f>PPCL!B26</f>
        <v>161</v>
      </c>
      <c r="C26">
        <f>PPCL!C26</f>
        <v>104</v>
      </c>
      <c r="D26">
        <f>PPCL!M26</f>
        <v>0</v>
      </c>
      <c r="E26">
        <f>PPCL!N26</f>
        <v>88.23</v>
      </c>
      <c r="F26">
        <f t="shared" si="4"/>
        <v>265</v>
      </c>
      <c r="G26">
        <f t="shared" si="5"/>
        <v>88.23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88.23</v>
      </c>
      <c r="M26">
        <f>TPDDL_EOD!AE26+TPDDL_EOD!AF26</f>
        <v>0</v>
      </c>
      <c r="N26">
        <f t="shared" si="0"/>
        <v>88.23</v>
      </c>
      <c r="O26" s="112">
        <f t="shared" si="1"/>
        <v>0</v>
      </c>
      <c r="P26">
        <v>0</v>
      </c>
      <c r="Q26">
        <v>0</v>
      </c>
      <c r="R26">
        <v>0</v>
      </c>
      <c r="S26">
        <v>88.23</v>
      </c>
      <c r="T26">
        <v>0</v>
      </c>
      <c r="U26" s="114">
        <f t="shared" si="2"/>
        <v>88.23</v>
      </c>
      <c r="V26" s="112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104</v>
      </c>
      <c r="D27">
        <f>PPCL!M27</f>
        <v>0</v>
      </c>
      <c r="E27">
        <f>PPCL!N27</f>
        <v>88.23</v>
      </c>
      <c r="F27">
        <f t="shared" si="4"/>
        <v>265</v>
      </c>
      <c r="G27">
        <f t="shared" si="5"/>
        <v>88.23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88.23</v>
      </c>
      <c r="M27">
        <f>TPDDL_EOD!AE27+TPDDL_EOD!AF27</f>
        <v>0</v>
      </c>
      <c r="N27">
        <f t="shared" si="0"/>
        <v>88.23</v>
      </c>
      <c r="O27" s="112">
        <f t="shared" si="1"/>
        <v>0</v>
      </c>
      <c r="P27">
        <v>0</v>
      </c>
      <c r="Q27">
        <v>0</v>
      </c>
      <c r="R27">
        <v>0</v>
      </c>
      <c r="S27">
        <v>88.23</v>
      </c>
      <c r="T27">
        <v>0</v>
      </c>
      <c r="U27" s="114">
        <f t="shared" si="2"/>
        <v>88.23</v>
      </c>
      <c r="V27" s="112">
        <f t="shared" si="3"/>
        <v>0</v>
      </c>
    </row>
    <row r="28" spans="1:22">
      <c r="A28" t="s">
        <v>70</v>
      </c>
      <c r="B28">
        <f>PPCL!B28</f>
        <v>161</v>
      </c>
      <c r="C28">
        <f>PPCL!C28</f>
        <v>104</v>
      </c>
      <c r="D28">
        <f>PPCL!M28</f>
        <v>0</v>
      </c>
      <c r="E28">
        <f>PPCL!N28</f>
        <v>88.23</v>
      </c>
      <c r="F28">
        <f t="shared" si="4"/>
        <v>265</v>
      </c>
      <c r="G28">
        <f t="shared" si="5"/>
        <v>88.23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88.23</v>
      </c>
      <c r="M28">
        <f>TPDDL_EOD!AE28+TPDDL_EOD!AF28</f>
        <v>0</v>
      </c>
      <c r="N28">
        <f t="shared" si="0"/>
        <v>88.23</v>
      </c>
      <c r="O28" s="112">
        <f t="shared" si="1"/>
        <v>0</v>
      </c>
      <c r="P28">
        <v>0</v>
      </c>
      <c r="Q28">
        <v>0</v>
      </c>
      <c r="R28">
        <v>0</v>
      </c>
      <c r="S28">
        <v>88.23</v>
      </c>
      <c r="T28">
        <v>0</v>
      </c>
      <c r="U28" s="114">
        <f t="shared" si="2"/>
        <v>88.23</v>
      </c>
      <c r="V28" s="112">
        <f t="shared" si="3"/>
        <v>0</v>
      </c>
    </row>
    <row r="29" spans="1:22">
      <c r="A29" t="s">
        <v>71</v>
      </c>
      <c r="B29">
        <f>PPCL!B29</f>
        <v>161</v>
      </c>
      <c r="C29">
        <f>PPCL!C29</f>
        <v>104</v>
      </c>
      <c r="D29">
        <f>PPCL!M29</f>
        <v>0</v>
      </c>
      <c r="E29">
        <f>PPCL!N29</f>
        <v>88.23</v>
      </c>
      <c r="F29">
        <f t="shared" si="4"/>
        <v>265</v>
      </c>
      <c r="G29">
        <f t="shared" si="5"/>
        <v>88.23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88.23</v>
      </c>
      <c r="M29">
        <f>TPDDL_EOD!AE29+TPDDL_EOD!AF29</f>
        <v>0</v>
      </c>
      <c r="N29">
        <f t="shared" si="0"/>
        <v>88.23</v>
      </c>
      <c r="O29" s="112">
        <f t="shared" si="1"/>
        <v>0</v>
      </c>
      <c r="P29">
        <v>0</v>
      </c>
      <c r="Q29">
        <v>0</v>
      </c>
      <c r="R29">
        <v>0</v>
      </c>
      <c r="S29">
        <v>88.23</v>
      </c>
      <c r="T29">
        <v>0</v>
      </c>
      <c r="U29" s="114">
        <f t="shared" si="2"/>
        <v>88.23</v>
      </c>
      <c r="V29" s="112">
        <f t="shared" si="3"/>
        <v>0</v>
      </c>
    </row>
    <row r="30" spans="1:22">
      <c r="A30" t="s">
        <v>72</v>
      </c>
      <c r="B30">
        <f>PPCL!B30</f>
        <v>161</v>
      </c>
      <c r="C30">
        <f>PPCL!C30</f>
        <v>104</v>
      </c>
      <c r="D30">
        <f>PPCL!M30</f>
        <v>0</v>
      </c>
      <c r="E30">
        <f>PPCL!N30</f>
        <v>88.23</v>
      </c>
      <c r="F30">
        <f t="shared" si="4"/>
        <v>265</v>
      </c>
      <c r="G30">
        <f t="shared" si="5"/>
        <v>88.23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88.23</v>
      </c>
      <c r="M30">
        <f>TPDDL_EOD!AE30+TPDDL_EOD!AF30</f>
        <v>0</v>
      </c>
      <c r="N30">
        <f t="shared" si="0"/>
        <v>88.23</v>
      </c>
      <c r="O30" s="112">
        <f t="shared" si="1"/>
        <v>0</v>
      </c>
      <c r="P30">
        <v>0</v>
      </c>
      <c r="Q30">
        <v>0</v>
      </c>
      <c r="R30">
        <v>0</v>
      </c>
      <c r="S30">
        <v>88.23</v>
      </c>
      <c r="T30">
        <v>0</v>
      </c>
      <c r="U30" s="114">
        <f t="shared" si="2"/>
        <v>88.23</v>
      </c>
      <c r="V30" s="112">
        <f t="shared" si="3"/>
        <v>0</v>
      </c>
    </row>
    <row r="31" spans="1:22">
      <c r="A31" t="s">
        <v>73</v>
      </c>
      <c r="B31">
        <f>PPCL!B31</f>
        <v>161</v>
      </c>
      <c r="C31">
        <f>PPCL!C31</f>
        <v>104</v>
      </c>
      <c r="D31">
        <f>PPCL!M31</f>
        <v>0</v>
      </c>
      <c r="E31">
        <f>PPCL!N31</f>
        <v>88.23</v>
      </c>
      <c r="F31">
        <f t="shared" si="4"/>
        <v>265</v>
      </c>
      <c r="G31">
        <f t="shared" si="5"/>
        <v>88.23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88.23</v>
      </c>
      <c r="M31">
        <f>TPDDL_EOD!AE31+TPDDL_EOD!AF31</f>
        <v>0</v>
      </c>
      <c r="N31">
        <f t="shared" si="0"/>
        <v>88.23</v>
      </c>
      <c r="O31" s="112">
        <f t="shared" si="1"/>
        <v>0</v>
      </c>
      <c r="P31">
        <v>0</v>
      </c>
      <c r="Q31">
        <v>0</v>
      </c>
      <c r="R31">
        <v>0</v>
      </c>
      <c r="S31">
        <v>88.23</v>
      </c>
      <c r="T31">
        <v>0</v>
      </c>
      <c r="U31" s="114">
        <f t="shared" si="2"/>
        <v>88.23</v>
      </c>
      <c r="V31" s="112">
        <f t="shared" si="3"/>
        <v>0</v>
      </c>
    </row>
    <row r="32" spans="1:22">
      <c r="A32" t="s">
        <v>74</v>
      </c>
      <c r="B32">
        <f>PPCL!B32</f>
        <v>161</v>
      </c>
      <c r="C32">
        <f>PPCL!C32</f>
        <v>104</v>
      </c>
      <c r="D32">
        <f>PPCL!M32</f>
        <v>0</v>
      </c>
      <c r="E32">
        <f>PPCL!N32</f>
        <v>88.23</v>
      </c>
      <c r="F32">
        <f t="shared" si="4"/>
        <v>265</v>
      </c>
      <c r="G32">
        <f t="shared" si="5"/>
        <v>88.23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88.23</v>
      </c>
      <c r="M32">
        <f>TPDDL_EOD!AE32+TPDDL_EOD!AF32</f>
        <v>0</v>
      </c>
      <c r="N32">
        <f t="shared" si="0"/>
        <v>88.23</v>
      </c>
      <c r="O32" s="112">
        <f t="shared" si="1"/>
        <v>0</v>
      </c>
      <c r="P32">
        <v>0</v>
      </c>
      <c r="Q32">
        <v>0</v>
      </c>
      <c r="R32">
        <v>0</v>
      </c>
      <c r="S32">
        <v>88.23</v>
      </c>
      <c r="T32">
        <v>0</v>
      </c>
      <c r="U32" s="114">
        <f t="shared" si="2"/>
        <v>88.23</v>
      </c>
      <c r="V32" s="112">
        <f t="shared" si="3"/>
        <v>0</v>
      </c>
    </row>
    <row r="33" spans="1:22">
      <c r="A33" t="s">
        <v>75</v>
      </c>
      <c r="B33">
        <f>PPCL!B33</f>
        <v>161</v>
      </c>
      <c r="C33">
        <f>PPCL!C33</f>
        <v>104</v>
      </c>
      <c r="D33">
        <f>PPCL!M33</f>
        <v>0</v>
      </c>
      <c r="E33">
        <f>PPCL!N33</f>
        <v>88.23</v>
      </c>
      <c r="F33">
        <f t="shared" si="4"/>
        <v>265</v>
      </c>
      <c r="G33">
        <f t="shared" si="5"/>
        <v>88.23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88.23</v>
      </c>
      <c r="M33">
        <f>TPDDL_EOD!AE33+TPDDL_EOD!AF33</f>
        <v>0</v>
      </c>
      <c r="N33">
        <f t="shared" si="0"/>
        <v>88.23</v>
      </c>
      <c r="O33" s="112">
        <f t="shared" si="1"/>
        <v>0</v>
      </c>
      <c r="P33">
        <v>0</v>
      </c>
      <c r="Q33">
        <v>0</v>
      </c>
      <c r="R33">
        <v>0</v>
      </c>
      <c r="S33">
        <v>88.23</v>
      </c>
      <c r="T33">
        <v>0</v>
      </c>
      <c r="U33" s="114">
        <f t="shared" si="2"/>
        <v>88.23</v>
      </c>
      <c r="V33" s="112">
        <f t="shared" si="3"/>
        <v>0</v>
      </c>
    </row>
    <row r="34" spans="1:22">
      <c r="A34" t="s">
        <v>76</v>
      </c>
      <c r="B34">
        <f>PPCL!B34</f>
        <v>161</v>
      </c>
      <c r="C34">
        <f>PPCL!C34</f>
        <v>104</v>
      </c>
      <c r="D34">
        <f>PPCL!M34</f>
        <v>0</v>
      </c>
      <c r="E34">
        <f>PPCL!N34</f>
        <v>88.23</v>
      </c>
      <c r="F34">
        <f t="shared" si="4"/>
        <v>265</v>
      </c>
      <c r="G34">
        <f t="shared" si="5"/>
        <v>88.23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88.23</v>
      </c>
      <c r="M34">
        <f>TPDDL_EOD!AE34+TPDDL_EOD!AF34</f>
        <v>0</v>
      </c>
      <c r="N34">
        <f t="shared" si="0"/>
        <v>88.23</v>
      </c>
      <c r="O34" s="112">
        <f t="shared" si="1"/>
        <v>0</v>
      </c>
      <c r="P34">
        <v>0</v>
      </c>
      <c r="Q34">
        <v>0</v>
      </c>
      <c r="R34">
        <v>0</v>
      </c>
      <c r="S34">
        <v>88.23</v>
      </c>
      <c r="T34">
        <v>0</v>
      </c>
      <c r="U34" s="114">
        <f t="shared" si="2"/>
        <v>88.23</v>
      </c>
      <c r="V34" s="112">
        <f t="shared" si="3"/>
        <v>0</v>
      </c>
    </row>
    <row r="35" spans="1:22">
      <c r="A35" t="s">
        <v>77</v>
      </c>
      <c r="B35">
        <f>PPCL!B35</f>
        <v>161</v>
      </c>
      <c r="C35">
        <f>PPCL!C35</f>
        <v>104</v>
      </c>
      <c r="D35">
        <f>PPCL!M35</f>
        <v>0</v>
      </c>
      <c r="E35">
        <f>PPCL!N35</f>
        <v>88.23</v>
      </c>
      <c r="F35">
        <f t="shared" si="4"/>
        <v>265</v>
      </c>
      <c r="G35">
        <f t="shared" si="5"/>
        <v>88.23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88.23</v>
      </c>
      <c r="M35">
        <f>TPDDL_EOD!AE35+TPDDL_EOD!AF35</f>
        <v>0</v>
      </c>
      <c r="N35">
        <f t="shared" si="0"/>
        <v>88.23</v>
      </c>
      <c r="O35" s="112">
        <f t="shared" si="1"/>
        <v>0</v>
      </c>
      <c r="P35">
        <v>0</v>
      </c>
      <c r="Q35">
        <v>0</v>
      </c>
      <c r="R35">
        <v>0</v>
      </c>
      <c r="S35">
        <v>88.23</v>
      </c>
      <c r="T35">
        <v>0</v>
      </c>
      <c r="U35" s="114">
        <f t="shared" si="2"/>
        <v>88.23</v>
      </c>
      <c r="V35" s="112">
        <f t="shared" si="3"/>
        <v>0</v>
      </c>
    </row>
    <row r="36" spans="1:22">
      <c r="A36" t="s">
        <v>78</v>
      </c>
      <c r="B36">
        <f>PPCL!B36</f>
        <v>161</v>
      </c>
      <c r="C36">
        <f>PPCL!C36</f>
        <v>104</v>
      </c>
      <c r="D36">
        <f>PPCL!M36</f>
        <v>0</v>
      </c>
      <c r="E36">
        <f>PPCL!N36</f>
        <v>88.23</v>
      </c>
      <c r="F36">
        <f t="shared" si="4"/>
        <v>265</v>
      </c>
      <c r="G36">
        <f t="shared" si="5"/>
        <v>88.23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88.23</v>
      </c>
      <c r="M36">
        <f>TPDDL_EOD!AE36+TPDDL_EOD!AF36</f>
        <v>0</v>
      </c>
      <c r="N36">
        <f t="shared" si="0"/>
        <v>88.23</v>
      </c>
      <c r="O36" s="112">
        <f t="shared" si="1"/>
        <v>0</v>
      </c>
      <c r="P36">
        <v>0</v>
      </c>
      <c r="Q36">
        <v>0</v>
      </c>
      <c r="R36">
        <v>0</v>
      </c>
      <c r="S36">
        <v>88.23</v>
      </c>
      <c r="T36">
        <v>0</v>
      </c>
      <c r="U36" s="114">
        <f t="shared" si="2"/>
        <v>88.23</v>
      </c>
      <c r="V36" s="112">
        <f t="shared" si="3"/>
        <v>0</v>
      </c>
    </row>
    <row r="37" spans="1:22">
      <c r="A37" t="s">
        <v>79</v>
      </c>
      <c r="B37">
        <f>PPCL!B37</f>
        <v>161</v>
      </c>
      <c r="C37">
        <f>PPCL!C37</f>
        <v>104</v>
      </c>
      <c r="D37">
        <f>PPCL!M37</f>
        <v>0</v>
      </c>
      <c r="E37">
        <f>PPCL!N37</f>
        <v>88.23</v>
      </c>
      <c r="F37">
        <f t="shared" si="4"/>
        <v>265</v>
      </c>
      <c r="G37">
        <f t="shared" si="5"/>
        <v>88.23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88.23</v>
      </c>
      <c r="M37">
        <f>TPDDL_EOD!AE37+TPDDL_EOD!AF37</f>
        <v>0</v>
      </c>
      <c r="N37">
        <f t="shared" si="0"/>
        <v>88.23</v>
      </c>
      <c r="O37" s="112">
        <f t="shared" si="1"/>
        <v>0</v>
      </c>
      <c r="P37">
        <v>0</v>
      </c>
      <c r="Q37">
        <v>0</v>
      </c>
      <c r="R37">
        <v>0</v>
      </c>
      <c r="S37">
        <v>88.23</v>
      </c>
      <c r="T37">
        <v>0</v>
      </c>
      <c r="U37" s="114">
        <f t="shared" si="2"/>
        <v>88.23</v>
      </c>
      <c r="V37" s="112">
        <f t="shared" si="3"/>
        <v>0</v>
      </c>
    </row>
    <row r="38" spans="1:22">
      <c r="A38" t="s">
        <v>80</v>
      </c>
      <c r="B38">
        <f>PPCL!B38</f>
        <v>161</v>
      </c>
      <c r="C38">
        <f>PPCL!C38</f>
        <v>104</v>
      </c>
      <c r="D38">
        <f>PPCL!M38</f>
        <v>0</v>
      </c>
      <c r="E38">
        <f>PPCL!N38</f>
        <v>88.23</v>
      </c>
      <c r="F38">
        <f t="shared" si="4"/>
        <v>265</v>
      </c>
      <c r="G38">
        <f t="shared" si="5"/>
        <v>88.23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88.23</v>
      </c>
      <c r="M38">
        <f>TPDDL_EOD!AE38+TPDDL_EOD!AF38</f>
        <v>0</v>
      </c>
      <c r="N38">
        <f t="shared" si="0"/>
        <v>88.23</v>
      </c>
      <c r="O38" s="112">
        <f t="shared" si="1"/>
        <v>0</v>
      </c>
      <c r="P38">
        <v>0</v>
      </c>
      <c r="Q38">
        <v>0</v>
      </c>
      <c r="R38">
        <v>0</v>
      </c>
      <c r="S38">
        <v>88.23</v>
      </c>
      <c r="T38">
        <v>0</v>
      </c>
      <c r="U38" s="114">
        <f t="shared" si="2"/>
        <v>88.23</v>
      </c>
      <c r="V38" s="112">
        <f t="shared" si="3"/>
        <v>0</v>
      </c>
    </row>
    <row r="39" spans="1:22">
      <c r="A39" t="s">
        <v>81</v>
      </c>
      <c r="B39">
        <f>PPCL!B39</f>
        <v>161</v>
      </c>
      <c r="C39">
        <f>PPCL!C39</f>
        <v>104</v>
      </c>
      <c r="D39">
        <f>PPCL!M39</f>
        <v>0</v>
      </c>
      <c r="E39">
        <f>PPCL!N39</f>
        <v>88.23</v>
      </c>
      <c r="F39">
        <f t="shared" si="4"/>
        <v>265</v>
      </c>
      <c r="G39">
        <f t="shared" si="5"/>
        <v>88.23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88.23</v>
      </c>
      <c r="M39">
        <f>TPDDL_EOD!AE39+TPDDL_EOD!AF39</f>
        <v>0</v>
      </c>
      <c r="N39">
        <f t="shared" si="0"/>
        <v>88.23</v>
      </c>
      <c r="O39" s="112">
        <f t="shared" si="1"/>
        <v>0</v>
      </c>
      <c r="P39">
        <v>0</v>
      </c>
      <c r="Q39">
        <v>0</v>
      </c>
      <c r="R39">
        <v>0</v>
      </c>
      <c r="S39">
        <v>88.23</v>
      </c>
      <c r="T39">
        <v>0</v>
      </c>
      <c r="U39" s="114">
        <f t="shared" si="2"/>
        <v>88.23</v>
      </c>
      <c r="V39" s="112">
        <f t="shared" si="3"/>
        <v>0</v>
      </c>
    </row>
    <row r="40" spans="1:22">
      <c r="A40" t="s">
        <v>82</v>
      </c>
      <c r="B40">
        <f>PPCL!B40</f>
        <v>161</v>
      </c>
      <c r="C40">
        <f>PPCL!C40</f>
        <v>104</v>
      </c>
      <c r="D40">
        <f>PPCL!M40</f>
        <v>0</v>
      </c>
      <c r="E40">
        <f>PPCL!N40</f>
        <v>88.23</v>
      </c>
      <c r="F40">
        <f t="shared" si="4"/>
        <v>265</v>
      </c>
      <c r="G40">
        <f t="shared" si="5"/>
        <v>88.23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88.23</v>
      </c>
      <c r="M40">
        <f>TPDDL_EOD!AE40+TPDDL_EOD!AF40</f>
        <v>0</v>
      </c>
      <c r="N40">
        <f t="shared" si="0"/>
        <v>88.23</v>
      </c>
      <c r="O40" s="112">
        <f t="shared" si="1"/>
        <v>0</v>
      </c>
      <c r="P40">
        <v>0</v>
      </c>
      <c r="Q40">
        <v>0</v>
      </c>
      <c r="R40">
        <v>0</v>
      </c>
      <c r="S40">
        <v>88.23</v>
      </c>
      <c r="T40">
        <v>0</v>
      </c>
      <c r="U40" s="114">
        <f t="shared" si="2"/>
        <v>88.23</v>
      </c>
      <c r="V40" s="112">
        <f t="shared" si="3"/>
        <v>0</v>
      </c>
    </row>
    <row r="41" spans="1:22">
      <c r="A41" t="s">
        <v>83</v>
      </c>
      <c r="B41">
        <f>PPCL!B41</f>
        <v>161</v>
      </c>
      <c r="C41">
        <f>PPCL!C41</f>
        <v>104</v>
      </c>
      <c r="D41">
        <f>PPCL!M41</f>
        <v>0</v>
      </c>
      <c r="E41">
        <f>PPCL!N41</f>
        <v>88.23</v>
      </c>
      <c r="F41">
        <f t="shared" si="4"/>
        <v>265</v>
      </c>
      <c r="G41">
        <f t="shared" si="5"/>
        <v>88.23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88.23</v>
      </c>
      <c r="M41">
        <f>TPDDL_EOD!AE41+TPDDL_EOD!AF41</f>
        <v>0</v>
      </c>
      <c r="N41">
        <f t="shared" si="0"/>
        <v>88.23</v>
      </c>
      <c r="O41" s="112">
        <f t="shared" si="1"/>
        <v>0</v>
      </c>
      <c r="P41">
        <v>0</v>
      </c>
      <c r="Q41">
        <v>0</v>
      </c>
      <c r="R41">
        <v>0</v>
      </c>
      <c r="S41">
        <v>88.23</v>
      </c>
      <c r="T41">
        <v>0</v>
      </c>
      <c r="U41" s="114">
        <f t="shared" si="2"/>
        <v>88.23</v>
      </c>
      <c r="V41" s="112">
        <f t="shared" si="3"/>
        <v>0</v>
      </c>
    </row>
    <row r="42" spans="1:22">
      <c r="A42" t="s">
        <v>84</v>
      </c>
      <c r="B42">
        <f>PPCL!B42</f>
        <v>161</v>
      </c>
      <c r="C42">
        <f>PPCL!C42</f>
        <v>104</v>
      </c>
      <c r="D42">
        <f>PPCL!M42</f>
        <v>0</v>
      </c>
      <c r="E42">
        <f>PPCL!N42</f>
        <v>88.23</v>
      </c>
      <c r="F42">
        <f t="shared" si="4"/>
        <v>265</v>
      </c>
      <c r="G42">
        <f t="shared" si="5"/>
        <v>88.23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88.23</v>
      </c>
      <c r="M42">
        <f>TPDDL_EOD!AE42+TPDDL_EOD!AF42</f>
        <v>0</v>
      </c>
      <c r="N42">
        <f t="shared" si="0"/>
        <v>88.23</v>
      </c>
      <c r="O42" s="112">
        <f t="shared" si="1"/>
        <v>0</v>
      </c>
      <c r="P42">
        <v>0</v>
      </c>
      <c r="Q42">
        <v>0</v>
      </c>
      <c r="R42">
        <v>0</v>
      </c>
      <c r="S42">
        <v>88.23</v>
      </c>
      <c r="T42">
        <v>0</v>
      </c>
      <c r="U42" s="114">
        <f t="shared" si="2"/>
        <v>88.23</v>
      </c>
      <c r="V42" s="112">
        <f t="shared" si="3"/>
        <v>0</v>
      </c>
    </row>
    <row r="43" spans="1:22">
      <c r="A43" t="s">
        <v>85</v>
      </c>
      <c r="B43">
        <f>PPCL!B43</f>
        <v>161</v>
      </c>
      <c r="C43">
        <f>PPCL!C43</f>
        <v>104</v>
      </c>
      <c r="D43">
        <f>PPCL!M43</f>
        <v>0</v>
      </c>
      <c r="E43">
        <f>PPCL!N43</f>
        <v>88.23</v>
      </c>
      <c r="F43">
        <f t="shared" si="4"/>
        <v>265</v>
      </c>
      <c r="G43">
        <f t="shared" si="5"/>
        <v>88.23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88.23</v>
      </c>
      <c r="M43">
        <f>TPDDL_EOD!AE43+TPDDL_EOD!AF43</f>
        <v>0</v>
      </c>
      <c r="N43">
        <f t="shared" si="0"/>
        <v>88.23</v>
      </c>
      <c r="O43" s="112">
        <f t="shared" si="1"/>
        <v>0</v>
      </c>
      <c r="P43">
        <v>0</v>
      </c>
      <c r="Q43">
        <v>0</v>
      </c>
      <c r="R43">
        <v>0</v>
      </c>
      <c r="S43">
        <v>88.23</v>
      </c>
      <c r="T43">
        <v>0</v>
      </c>
      <c r="U43" s="114">
        <f t="shared" si="2"/>
        <v>88.23</v>
      </c>
      <c r="V43" s="112">
        <f t="shared" si="3"/>
        <v>0</v>
      </c>
    </row>
    <row r="44" spans="1:22">
      <c r="A44" t="s">
        <v>86</v>
      </c>
      <c r="B44">
        <f>PPCL!B44</f>
        <v>161</v>
      </c>
      <c r="C44">
        <f>PPCL!C44</f>
        <v>104</v>
      </c>
      <c r="D44">
        <f>PPCL!M44</f>
        <v>0</v>
      </c>
      <c r="E44">
        <f>PPCL!N44</f>
        <v>88.23</v>
      </c>
      <c r="F44">
        <f t="shared" si="4"/>
        <v>265</v>
      </c>
      <c r="G44">
        <f t="shared" si="5"/>
        <v>88.23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88.23</v>
      </c>
      <c r="M44">
        <f>TPDDL_EOD!AE44+TPDDL_EOD!AF44</f>
        <v>0</v>
      </c>
      <c r="N44">
        <f t="shared" si="0"/>
        <v>88.23</v>
      </c>
      <c r="O44" s="112">
        <f t="shared" si="1"/>
        <v>0</v>
      </c>
      <c r="P44">
        <v>0</v>
      </c>
      <c r="Q44">
        <v>0</v>
      </c>
      <c r="R44">
        <v>0</v>
      </c>
      <c r="S44">
        <v>88.23</v>
      </c>
      <c r="T44">
        <v>0</v>
      </c>
      <c r="U44" s="114">
        <f t="shared" si="2"/>
        <v>88.23</v>
      </c>
      <c r="V44" s="112">
        <f t="shared" si="3"/>
        <v>0</v>
      </c>
    </row>
    <row r="45" spans="1:22">
      <c r="A45" t="s">
        <v>87</v>
      </c>
      <c r="B45">
        <f>PPCL!B45</f>
        <v>161</v>
      </c>
      <c r="C45">
        <f>PPCL!C45</f>
        <v>104</v>
      </c>
      <c r="D45">
        <f>PPCL!M45</f>
        <v>0</v>
      </c>
      <c r="E45">
        <f>PPCL!N45</f>
        <v>88.23</v>
      </c>
      <c r="F45">
        <f t="shared" si="4"/>
        <v>265</v>
      </c>
      <c r="G45">
        <f t="shared" si="5"/>
        <v>88.23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88.23</v>
      </c>
      <c r="M45">
        <f>TPDDL_EOD!AE45+TPDDL_EOD!AF45</f>
        <v>0</v>
      </c>
      <c r="N45">
        <f t="shared" si="0"/>
        <v>88.23</v>
      </c>
      <c r="O45" s="112">
        <f t="shared" si="1"/>
        <v>0</v>
      </c>
      <c r="P45">
        <v>0</v>
      </c>
      <c r="Q45">
        <v>0</v>
      </c>
      <c r="R45">
        <v>0</v>
      </c>
      <c r="S45">
        <v>88.23</v>
      </c>
      <c r="T45">
        <v>0</v>
      </c>
      <c r="U45" s="114">
        <f t="shared" si="2"/>
        <v>88.23</v>
      </c>
      <c r="V45" s="112">
        <f t="shared" si="3"/>
        <v>0</v>
      </c>
    </row>
    <row r="46" spans="1:22">
      <c r="A46" t="s">
        <v>88</v>
      </c>
      <c r="B46">
        <f>PPCL!B46</f>
        <v>161</v>
      </c>
      <c r="C46">
        <f>PPCL!C46</f>
        <v>104</v>
      </c>
      <c r="D46">
        <f>PPCL!M46</f>
        <v>0</v>
      </c>
      <c r="E46">
        <f>PPCL!N46</f>
        <v>88.23</v>
      </c>
      <c r="F46">
        <f t="shared" si="4"/>
        <v>265</v>
      </c>
      <c r="G46">
        <f t="shared" si="5"/>
        <v>88.23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88.23</v>
      </c>
      <c r="M46">
        <f>TPDDL_EOD!AE46+TPDDL_EOD!AF46</f>
        <v>0</v>
      </c>
      <c r="N46">
        <f t="shared" si="0"/>
        <v>88.23</v>
      </c>
      <c r="O46" s="112">
        <f t="shared" si="1"/>
        <v>0</v>
      </c>
      <c r="P46">
        <v>0</v>
      </c>
      <c r="Q46">
        <v>0</v>
      </c>
      <c r="R46">
        <v>0</v>
      </c>
      <c r="S46">
        <v>88.23</v>
      </c>
      <c r="T46">
        <v>0</v>
      </c>
      <c r="U46" s="114">
        <f t="shared" si="2"/>
        <v>88.23</v>
      </c>
      <c r="V46" s="112">
        <f t="shared" si="3"/>
        <v>0</v>
      </c>
    </row>
    <row r="47" spans="1:22">
      <c r="A47" t="s">
        <v>89</v>
      </c>
      <c r="B47">
        <f>PPCL!B47</f>
        <v>161</v>
      </c>
      <c r="C47">
        <f>PPCL!C47</f>
        <v>104</v>
      </c>
      <c r="D47">
        <f>PPCL!M47</f>
        <v>0</v>
      </c>
      <c r="E47">
        <f>PPCL!N47</f>
        <v>88.23</v>
      </c>
      <c r="F47">
        <f t="shared" si="4"/>
        <v>265</v>
      </c>
      <c r="G47">
        <f t="shared" si="5"/>
        <v>88.23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88.23</v>
      </c>
      <c r="M47">
        <f>TPDDL_EOD!AE47+TPDDL_EOD!AF47</f>
        <v>0</v>
      </c>
      <c r="N47">
        <f t="shared" si="0"/>
        <v>88.23</v>
      </c>
      <c r="O47" s="112">
        <f t="shared" si="1"/>
        <v>0</v>
      </c>
      <c r="P47">
        <v>0</v>
      </c>
      <c r="Q47">
        <v>0</v>
      </c>
      <c r="R47">
        <v>0</v>
      </c>
      <c r="S47">
        <v>88.23</v>
      </c>
      <c r="T47">
        <v>0</v>
      </c>
      <c r="U47" s="114">
        <f t="shared" si="2"/>
        <v>88.23</v>
      </c>
      <c r="V47" s="112">
        <f t="shared" si="3"/>
        <v>0</v>
      </c>
    </row>
    <row r="48" spans="1:22">
      <c r="A48" t="s">
        <v>90</v>
      </c>
      <c r="B48">
        <f>PPCL!B48</f>
        <v>161</v>
      </c>
      <c r="C48">
        <f>PPCL!C48</f>
        <v>104</v>
      </c>
      <c r="D48">
        <f>PPCL!M48</f>
        <v>0</v>
      </c>
      <c r="E48">
        <f>PPCL!N48</f>
        <v>88.23</v>
      </c>
      <c r="F48">
        <f t="shared" si="4"/>
        <v>265</v>
      </c>
      <c r="G48">
        <f t="shared" si="5"/>
        <v>88.23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88.23</v>
      </c>
      <c r="M48">
        <f>TPDDL_EOD!AE48+TPDDL_EOD!AF48</f>
        <v>0</v>
      </c>
      <c r="N48">
        <f t="shared" si="0"/>
        <v>88.23</v>
      </c>
      <c r="O48" s="112">
        <f t="shared" si="1"/>
        <v>0</v>
      </c>
      <c r="P48">
        <v>0</v>
      </c>
      <c r="Q48">
        <v>0</v>
      </c>
      <c r="R48">
        <v>0</v>
      </c>
      <c r="S48">
        <v>88.23</v>
      </c>
      <c r="T48">
        <v>0</v>
      </c>
      <c r="U48" s="114">
        <f t="shared" si="2"/>
        <v>88.23</v>
      </c>
      <c r="V48" s="112">
        <f t="shared" si="3"/>
        <v>0</v>
      </c>
    </row>
    <row r="49" spans="1:22">
      <c r="A49" t="s">
        <v>91</v>
      </c>
      <c r="B49">
        <f>PPCL!B49</f>
        <v>161</v>
      </c>
      <c r="C49">
        <f>PPCL!C49</f>
        <v>104</v>
      </c>
      <c r="D49">
        <f>PPCL!M49</f>
        <v>0</v>
      </c>
      <c r="E49">
        <f>PPCL!N49</f>
        <v>104</v>
      </c>
      <c r="F49">
        <f t="shared" si="4"/>
        <v>265</v>
      </c>
      <c r="G49">
        <f t="shared" si="5"/>
        <v>104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86.65</v>
      </c>
      <c r="M49">
        <f>TPDDL_EOD!AE49+TPDDL_EOD!AF49</f>
        <v>17.350000000000001</v>
      </c>
      <c r="N49">
        <f t="shared" si="0"/>
        <v>104</v>
      </c>
      <c r="O49" s="112">
        <f t="shared" si="1"/>
        <v>0</v>
      </c>
      <c r="P49">
        <v>0</v>
      </c>
      <c r="Q49">
        <v>0</v>
      </c>
      <c r="R49">
        <v>0</v>
      </c>
      <c r="S49">
        <v>86.65</v>
      </c>
      <c r="T49">
        <v>17.350000000000001</v>
      </c>
      <c r="U49" s="114">
        <f t="shared" si="2"/>
        <v>104</v>
      </c>
      <c r="V49" s="112">
        <f t="shared" si="3"/>
        <v>0</v>
      </c>
    </row>
    <row r="50" spans="1:22">
      <c r="A50" t="s">
        <v>92</v>
      </c>
      <c r="B50">
        <f>PPCL!B50</f>
        <v>161</v>
      </c>
      <c r="C50">
        <f>PPCL!C50</f>
        <v>104</v>
      </c>
      <c r="D50">
        <f>PPCL!M50</f>
        <v>0</v>
      </c>
      <c r="E50">
        <f>PPCL!N50</f>
        <v>104</v>
      </c>
      <c r="F50">
        <f t="shared" si="4"/>
        <v>265</v>
      </c>
      <c r="G50">
        <f t="shared" si="5"/>
        <v>104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86.65</v>
      </c>
      <c r="M50">
        <f>TPDDL_EOD!AE50+TPDDL_EOD!AF50</f>
        <v>17.350000000000001</v>
      </c>
      <c r="N50">
        <f t="shared" si="0"/>
        <v>104</v>
      </c>
      <c r="O50" s="112">
        <f t="shared" si="1"/>
        <v>0</v>
      </c>
      <c r="P50">
        <v>0</v>
      </c>
      <c r="Q50">
        <v>0</v>
      </c>
      <c r="R50">
        <v>0</v>
      </c>
      <c r="S50">
        <v>86.65</v>
      </c>
      <c r="T50">
        <v>17.350000000000001</v>
      </c>
      <c r="U50" s="114">
        <f t="shared" si="2"/>
        <v>104</v>
      </c>
      <c r="V50" s="112">
        <f t="shared" si="3"/>
        <v>0</v>
      </c>
    </row>
    <row r="51" spans="1:22">
      <c r="A51" t="s">
        <v>93</v>
      </c>
      <c r="B51">
        <f>PPCL!B51</f>
        <v>161</v>
      </c>
      <c r="C51">
        <f>PPCL!C51</f>
        <v>104</v>
      </c>
      <c r="D51">
        <f>PPCL!M51</f>
        <v>0</v>
      </c>
      <c r="E51">
        <f>PPCL!N51</f>
        <v>104</v>
      </c>
      <c r="F51">
        <f t="shared" si="4"/>
        <v>265</v>
      </c>
      <c r="G51">
        <f t="shared" si="5"/>
        <v>104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86.65</v>
      </c>
      <c r="M51">
        <f>TPDDL_EOD!AE51+TPDDL_EOD!AF51</f>
        <v>17.350000000000001</v>
      </c>
      <c r="N51">
        <f t="shared" si="0"/>
        <v>104</v>
      </c>
      <c r="O51" s="112">
        <f t="shared" si="1"/>
        <v>0</v>
      </c>
      <c r="P51">
        <v>0</v>
      </c>
      <c r="Q51">
        <v>0</v>
      </c>
      <c r="R51">
        <v>0</v>
      </c>
      <c r="S51">
        <v>86.65</v>
      </c>
      <c r="T51">
        <v>17.350000000000001</v>
      </c>
      <c r="U51" s="114">
        <f t="shared" si="2"/>
        <v>104</v>
      </c>
      <c r="V51" s="112">
        <f t="shared" si="3"/>
        <v>0</v>
      </c>
    </row>
    <row r="52" spans="1:22">
      <c r="A52" t="s">
        <v>94</v>
      </c>
      <c r="B52">
        <f>PPCL!B52</f>
        <v>161</v>
      </c>
      <c r="C52">
        <f>PPCL!C52</f>
        <v>104</v>
      </c>
      <c r="D52">
        <f>PPCL!M52</f>
        <v>0</v>
      </c>
      <c r="E52">
        <f>PPCL!N52</f>
        <v>104</v>
      </c>
      <c r="F52">
        <f t="shared" si="4"/>
        <v>265</v>
      </c>
      <c r="G52">
        <f t="shared" si="5"/>
        <v>104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86.65</v>
      </c>
      <c r="M52">
        <f>TPDDL_EOD!AE52+TPDDL_EOD!AF52</f>
        <v>17.350000000000001</v>
      </c>
      <c r="N52">
        <f t="shared" si="0"/>
        <v>104</v>
      </c>
      <c r="O52" s="112">
        <f t="shared" si="1"/>
        <v>0</v>
      </c>
      <c r="P52">
        <v>0</v>
      </c>
      <c r="Q52">
        <v>0</v>
      </c>
      <c r="R52">
        <v>0</v>
      </c>
      <c r="S52">
        <v>86.65</v>
      </c>
      <c r="T52">
        <v>17.350000000000001</v>
      </c>
      <c r="U52" s="114">
        <f t="shared" si="2"/>
        <v>104</v>
      </c>
      <c r="V52" s="112">
        <f t="shared" si="3"/>
        <v>0</v>
      </c>
    </row>
    <row r="53" spans="1:22">
      <c r="A53" t="s">
        <v>95</v>
      </c>
      <c r="B53">
        <f>PPCL!B53</f>
        <v>161</v>
      </c>
      <c r="C53">
        <f>PPCL!C53</f>
        <v>104</v>
      </c>
      <c r="D53">
        <f>PPCL!M53</f>
        <v>0</v>
      </c>
      <c r="E53">
        <f>PPCL!N53</f>
        <v>104</v>
      </c>
      <c r="F53">
        <f t="shared" si="4"/>
        <v>265</v>
      </c>
      <c r="G53">
        <f t="shared" si="5"/>
        <v>104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86.65</v>
      </c>
      <c r="M53">
        <f>TPDDL_EOD!AE53+TPDDL_EOD!AF53</f>
        <v>17.350000000000001</v>
      </c>
      <c r="N53">
        <f t="shared" si="0"/>
        <v>104</v>
      </c>
      <c r="O53" s="112">
        <f t="shared" si="1"/>
        <v>0</v>
      </c>
      <c r="P53">
        <v>0</v>
      </c>
      <c r="Q53">
        <v>0</v>
      </c>
      <c r="R53">
        <v>0</v>
      </c>
      <c r="S53">
        <v>86.65</v>
      </c>
      <c r="T53">
        <v>17.350000000000001</v>
      </c>
      <c r="U53" s="114">
        <f t="shared" si="2"/>
        <v>104</v>
      </c>
      <c r="V53" s="112">
        <f t="shared" si="3"/>
        <v>0</v>
      </c>
    </row>
    <row r="54" spans="1:22">
      <c r="A54" t="s">
        <v>96</v>
      </c>
      <c r="B54">
        <f>PPCL!B54</f>
        <v>161</v>
      </c>
      <c r="C54">
        <f>PPCL!C54</f>
        <v>104</v>
      </c>
      <c r="D54">
        <f>PPCL!M54</f>
        <v>0</v>
      </c>
      <c r="E54">
        <f>PPCL!N54</f>
        <v>98.23</v>
      </c>
      <c r="F54">
        <f t="shared" si="4"/>
        <v>265</v>
      </c>
      <c r="G54">
        <f t="shared" si="5"/>
        <v>98.23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98.23</v>
      </c>
      <c r="M54">
        <f>TPDDL_EOD!AE54+TPDDL_EOD!AF54</f>
        <v>0</v>
      </c>
      <c r="N54">
        <f t="shared" si="0"/>
        <v>98.23</v>
      </c>
      <c r="O54" s="112">
        <f t="shared" si="1"/>
        <v>0</v>
      </c>
      <c r="P54">
        <v>0</v>
      </c>
      <c r="Q54">
        <v>0</v>
      </c>
      <c r="R54">
        <v>0</v>
      </c>
      <c r="S54">
        <v>98.23</v>
      </c>
      <c r="T54">
        <v>0</v>
      </c>
      <c r="U54" s="114">
        <f t="shared" si="2"/>
        <v>98.23</v>
      </c>
      <c r="V54" s="112">
        <f t="shared" si="3"/>
        <v>0</v>
      </c>
    </row>
    <row r="55" spans="1:22">
      <c r="A55" t="s">
        <v>97</v>
      </c>
      <c r="B55">
        <f>PPCL!B55</f>
        <v>161</v>
      </c>
      <c r="C55">
        <f>PPCL!C55</f>
        <v>104</v>
      </c>
      <c r="D55">
        <f>PPCL!M55</f>
        <v>0</v>
      </c>
      <c r="E55">
        <f>PPCL!N55</f>
        <v>98.23</v>
      </c>
      <c r="F55">
        <f t="shared" si="4"/>
        <v>265</v>
      </c>
      <c r="G55">
        <f t="shared" si="5"/>
        <v>98.23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98.23</v>
      </c>
      <c r="M55">
        <f>TPDDL_EOD!AE55+TPDDL_EOD!AF55</f>
        <v>0</v>
      </c>
      <c r="N55">
        <f t="shared" si="0"/>
        <v>98.23</v>
      </c>
      <c r="O55" s="112">
        <f t="shared" si="1"/>
        <v>0</v>
      </c>
      <c r="P55">
        <v>0</v>
      </c>
      <c r="Q55">
        <v>0</v>
      </c>
      <c r="R55">
        <v>0</v>
      </c>
      <c r="S55">
        <v>98.23</v>
      </c>
      <c r="T55">
        <v>0</v>
      </c>
      <c r="U55" s="114">
        <f t="shared" si="2"/>
        <v>98.23</v>
      </c>
      <c r="V55" s="112">
        <f t="shared" si="3"/>
        <v>0</v>
      </c>
    </row>
    <row r="56" spans="1:22">
      <c r="A56" t="s">
        <v>98</v>
      </c>
      <c r="B56">
        <f>PPCL!B56</f>
        <v>161</v>
      </c>
      <c r="C56">
        <f>PPCL!C56</f>
        <v>104</v>
      </c>
      <c r="D56">
        <f>PPCL!M56</f>
        <v>0</v>
      </c>
      <c r="E56">
        <f>PPCL!N56</f>
        <v>98.23</v>
      </c>
      <c r="F56">
        <f t="shared" si="4"/>
        <v>265</v>
      </c>
      <c r="G56">
        <f t="shared" si="5"/>
        <v>98.23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98.23</v>
      </c>
      <c r="M56">
        <f>TPDDL_EOD!AE56+TPDDL_EOD!AF56</f>
        <v>0</v>
      </c>
      <c r="N56">
        <f t="shared" si="0"/>
        <v>98.23</v>
      </c>
      <c r="O56" s="112">
        <f t="shared" si="1"/>
        <v>0</v>
      </c>
      <c r="P56">
        <v>0</v>
      </c>
      <c r="Q56">
        <v>0</v>
      </c>
      <c r="R56">
        <v>0</v>
      </c>
      <c r="S56">
        <v>98.23</v>
      </c>
      <c r="T56">
        <v>0</v>
      </c>
      <c r="U56" s="114">
        <f t="shared" si="2"/>
        <v>98.23</v>
      </c>
      <c r="V56" s="112">
        <f t="shared" si="3"/>
        <v>0</v>
      </c>
    </row>
    <row r="57" spans="1:22">
      <c r="A57" t="s">
        <v>99</v>
      </c>
      <c r="B57">
        <f>PPCL!B57</f>
        <v>161</v>
      </c>
      <c r="C57">
        <f>PPCL!C57</f>
        <v>104</v>
      </c>
      <c r="D57">
        <f>PPCL!M57</f>
        <v>0</v>
      </c>
      <c r="E57">
        <f>PPCL!N57</f>
        <v>98.23</v>
      </c>
      <c r="F57">
        <f t="shared" si="4"/>
        <v>265</v>
      </c>
      <c r="G57">
        <f t="shared" si="5"/>
        <v>98.23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98.23</v>
      </c>
      <c r="M57">
        <f>TPDDL_EOD!AE57+TPDDL_EOD!AF57</f>
        <v>0</v>
      </c>
      <c r="N57">
        <f t="shared" si="0"/>
        <v>98.23</v>
      </c>
      <c r="O57" s="112">
        <f t="shared" si="1"/>
        <v>0</v>
      </c>
      <c r="P57">
        <v>0</v>
      </c>
      <c r="Q57">
        <v>0</v>
      </c>
      <c r="R57">
        <v>0</v>
      </c>
      <c r="S57">
        <v>98.23</v>
      </c>
      <c r="T57">
        <v>0</v>
      </c>
      <c r="U57" s="114">
        <f t="shared" si="2"/>
        <v>98.23</v>
      </c>
      <c r="V57" s="112">
        <f t="shared" si="3"/>
        <v>0</v>
      </c>
    </row>
    <row r="58" spans="1:22">
      <c r="A58" t="s">
        <v>100</v>
      </c>
      <c r="B58">
        <f>PPCL!B58</f>
        <v>161</v>
      </c>
      <c r="C58">
        <f>PPCL!C58</f>
        <v>104</v>
      </c>
      <c r="D58">
        <f>PPCL!M58</f>
        <v>0</v>
      </c>
      <c r="E58">
        <f>PPCL!N58</f>
        <v>98.23</v>
      </c>
      <c r="F58">
        <f t="shared" si="4"/>
        <v>265</v>
      </c>
      <c r="G58">
        <f t="shared" si="5"/>
        <v>98.23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98.23</v>
      </c>
      <c r="M58">
        <f>TPDDL_EOD!AE58+TPDDL_EOD!AF58</f>
        <v>0</v>
      </c>
      <c r="N58">
        <f t="shared" si="0"/>
        <v>98.23</v>
      </c>
      <c r="O58" s="112">
        <f t="shared" si="1"/>
        <v>0</v>
      </c>
      <c r="P58">
        <v>0</v>
      </c>
      <c r="Q58">
        <v>0</v>
      </c>
      <c r="R58">
        <v>0</v>
      </c>
      <c r="S58">
        <v>98.23</v>
      </c>
      <c r="T58">
        <v>0</v>
      </c>
      <c r="U58" s="114">
        <f t="shared" si="2"/>
        <v>98.23</v>
      </c>
      <c r="V58" s="112">
        <f t="shared" si="3"/>
        <v>0</v>
      </c>
    </row>
    <row r="59" spans="1:22">
      <c r="A59" t="s">
        <v>101</v>
      </c>
      <c r="B59">
        <f>PPCL!B59</f>
        <v>161</v>
      </c>
      <c r="C59">
        <f>PPCL!C59</f>
        <v>104</v>
      </c>
      <c r="D59">
        <f>PPCL!M59</f>
        <v>0</v>
      </c>
      <c r="E59">
        <f>PPCL!N59</f>
        <v>98.23</v>
      </c>
      <c r="F59">
        <f t="shared" si="4"/>
        <v>265</v>
      </c>
      <c r="G59">
        <f t="shared" si="5"/>
        <v>98.23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98.23</v>
      </c>
      <c r="M59">
        <f>TPDDL_EOD!AE59+TPDDL_EOD!AF59</f>
        <v>0</v>
      </c>
      <c r="N59">
        <f t="shared" si="0"/>
        <v>98.23</v>
      </c>
      <c r="O59" s="112">
        <f t="shared" si="1"/>
        <v>0</v>
      </c>
      <c r="P59">
        <v>0</v>
      </c>
      <c r="Q59">
        <v>0</v>
      </c>
      <c r="R59">
        <v>0</v>
      </c>
      <c r="S59">
        <v>98.23</v>
      </c>
      <c r="T59">
        <v>0</v>
      </c>
      <c r="U59" s="114">
        <f t="shared" si="2"/>
        <v>98.23</v>
      </c>
      <c r="V59" s="112">
        <f t="shared" si="3"/>
        <v>0</v>
      </c>
    </row>
    <row r="60" spans="1:22">
      <c r="A60" t="s">
        <v>102</v>
      </c>
      <c r="B60">
        <f>PPCL!B60</f>
        <v>161</v>
      </c>
      <c r="C60">
        <f>PPCL!C60</f>
        <v>104</v>
      </c>
      <c r="D60">
        <f>PPCL!M60</f>
        <v>0</v>
      </c>
      <c r="E60">
        <f>PPCL!N60</f>
        <v>98.23</v>
      </c>
      <c r="F60">
        <f t="shared" si="4"/>
        <v>265</v>
      </c>
      <c r="G60">
        <f t="shared" si="5"/>
        <v>98.23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98.23</v>
      </c>
      <c r="M60">
        <f>TPDDL_EOD!AE60+TPDDL_EOD!AF60</f>
        <v>0</v>
      </c>
      <c r="N60">
        <f t="shared" si="0"/>
        <v>98.23</v>
      </c>
      <c r="O60" s="112">
        <f t="shared" si="1"/>
        <v>0</v>
      </c>
      <c r="P60">
        <v>0</v>
      </c>
      <c r="Q60">
        <v>0</v>
      </c>
      <c r="R60">
        <v>0</v>
      </c>
      <c r="S60">
        <v>98.23</v>
      </c>
      <c r="T60">
        <v>0</v>
      </c>
      <c r="U60" s="114">
        <f t="shared" si="2"/>
        <v>98.23</v>
      </c>
      <c r="V60" s="112">
        <f t="shared" si="3"/>
        <v>0</v>
      </c>
    </row>
    <row r="61" spans="1:22">
      <c r="A61" t="s">
        <v>103</v>
      </c>
      <c r="B61">
        <f>PPCL!B61</f>
        <v>161</v>
      </c>
      <c r="C61">
        <f>PPCL!C61</f>
        <v>104</v>
      </c>
      <c r="D61">
        <f>PPCL!M61</f>
        <v>0</v>
      </c>
      <c r="E61">
        <f>PPCL!N61</f>
        <v>98.23</v>
      </c>
      <c r="F61">
        <f t="shared" si="4"/>
        <v>265</v>
      </c>
      <c r="G61">
        <f t="shared" si="5"/>
        <v>98.23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98.23</v>
      </c>
      <c r="M61">
        <f>TPDDL_EOD!AE61+TPDDL_EOD!AF61</f>
        <v>0</v>
      </c>
      <c r="N61">
        <f t="shared" si="0"/>
        <v>98.23</v>
      </c>
      <c r="O61" s="112">
        <f t="shared" si="1"/>
        <v>0</v>
      </c>
      <c r="P61">
        <v>0</v>
      </c>
      <c r="Q61">
        <v>0</v>
      </c>
      <c r="R61">
        <v>0</v>
      </c>
      <c r="S61">
        <v>98.23</v>
      </c>
      <c r="T61">
        <v>0</v>
      </c>
      <c r="U61" s="114">
        <f t="shared" si="2"/>
        <v>98.23</v>
      </c>
      <c r="V61" s="112">
        <f t="shared" si="3"/>
        <v>0</v>
      </c>
    </row>
    <row r="62" spans="1:22">
      <c r="A62" t="s">
        <v>104</v>
      </c>
      <c r="B62">
        <f>PPCL!B62</f>
        <v>161</v>
      </c>
      <c r="C62">
        <f>PPCL!C62</f>
        <v>104</v>
      </c>
      <c r="D62">
        <f>PPCL!M62</f>
        <v>0</v>
      </c>
      <c r="E62">
        <f>PPCL!N62</f>
        <v>98.23</v>
      </c>
      <c r="F62">
        <f t="shared" si="4"/>
        <v>265</v>
      </c>
      <c r="G62">
        <f t="shared" si="5"/>
        <v>98.23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98.23</v>
      </c>
      <c r="M62">
        <f>TPDDL_EOD!AE62+TPDDL_EOD!AF62</f>
        <v>0</v>
      </c>
      <c r="N62">
        <f t="shared" si="0"/>
        <v>98.23</v>
      </c>
      <c r="O62" s="112">
        <f t="shared" si="1"/>
        <v>0</v>
      </c>
      <c r="P62">
        <v>0</v>
      </c>
      <c r="Q62">
        <v>0</v>
      </c>
      <c r="R62">
        <v>0</v>
      </c>
      <c r="S62">
        <v>98.23</v>
      </c>
      <c r="T62">
        <v>0</v>
      </c>
      <c r="U62" s="114">
        <f t="shared" si="2"/>
        <v>98.23</v>
      </c>
      <c r="V62" s="112">
        <f t="shared" si="3"/>
        <v>0</v>
      </c>
    </row>
    <row r="63" spans="1:22">
      <c r="A63" t="s">
        <v>105</v>
      </c>
      <c r="B63">
        <f>PPCL!B63</f>
        <v>161</v>
      </c>
      <c r="C63">
        <f>PPCL!C63</f>
        <v>104</v>
      </c>
      <c r="D63">
        <f>PPCL!M63</f>
        <v>0</v>
      </c>
      <c r="E63">
        <f>PPCL!N63</f>
        <v>98.23</v>
      </c>
      <c r="F63">
        <f t="shared" si="4"/>
        <v>265</v>
      </c>
      <c r="G63">
        <f t="shared" si="5"/>
        <v>98.23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98.23</v>
      </c>
      <c r="M63">
        <f>TPDDL_EOD!AE63+TPDDL_EOD!AF63</f>
        <v>0</v>
      </c>
      <c r="N63">
        <f t="shared" si="0"/>
        <v>98.23</v>
      </c>
      <c r="O63" s="112">
        <f t="shared" si="1"/>
        <v>0</v>
      </c>
      <c r="P63">
        <v>0</v>
      </c>
      <c r="Q63">
        <v>0</v>
      </c>
      <c r="R63">
        <v>0</v>
      </c>
      <c r="S63">
        <v>98.23</v>
      </c>
      <c r="T63">
        <v>0</v>
      </c>
      <c r="U63" s="114">
        <f t="shared" si="2"/>
        <v>98.23</v>
      </c>
      <c r="V63" s="112">
        <f t="shared" si="3"/>
        <v>0</v>
      </c>
    </row>
    <row r="64" spans="1:22">
      <c r="A64" t="s">
        <v>106</v>
      </c>
      <c r="B64">
        <f>PPCL!B64</f>
        <v>161</v>
      </c>
      <c r="C64">
        <f>PPCL!C64</f>
        <v>104</v>
      </c>
      <c r="D64">
        <f>PPCL!M64</f>
        <v>0</v>
      </c>
      <c r="E64">
        <f>PPCL!N64</f>
        <v>98.23</v>
      </c>
      <c r="F64">
        <f t="shared" si="4"/>
        <v>265</v>
      </c>
      <c r="G64">
        <f t="shared" si="5"/>
        <v>98.23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98.23</v>
      </c>
      <c r="M64">
        <f>TPDDL_EOD!AE64+TPDDL_EOD!AF64</f>
        <v>0</v>
      </c>
      <c r="N64">
        <f t="shared" si="0"/>
        <v>98.23</v>
      </c>
      <c r="O64" s="112">
        <f t="shared" si="1"/>
        <v>0</v>
      </c>
      <c r="P64">
        <v>0</v>
      </c>
      <c r="Q64">
        <v>0</v>
      </c>
      <c r="R64">
        <v>0</v>
      </c>
      <c r="S64">
        <v>98.23</v>
      </c>
      <c r="T64">
        <v>0</v>
      </c>
      <c r="U64" s="114">
        <f t="shared" si="2"/>
        <v>98.23</v>
      </c>
      <c r="V64" s="112">
        <f t="shared" si="3"/>
        <v>0</v>
      </c>
    </row>
    <row r="65" spans="1:22">
      <c r="A65" t="s">
        <v>107</v>
      </c>
      <c r="B65">
        <f>PPCL!B65</f>
        <v>161</v>
      </c>
      <c r="C65">
        <f>PPCL!C65</f>
        <v>104</v>
      </c>
      <c r="D65">
        <f>PPCL!M65</f>
        <v>0</v>
      </c>
      <c r="E65">
        <f>PPCL!N65</f>
        <v>98.23</v>
      </c>
      <c r="F65">
        <f t="shared" si="4"/>
        <v>265</v>
      </c>
      <c r="G65">
        <f t="shared" si="5"/>
        <v>98.23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98.23</v>
      </c>
      <c r="M65">
        <f>TPDDL_EOD!AE65+TPDDL_EOD!AF65</f>
        <v>0</v>
      </c>
      <c r="N65">
        <f t="shared" si="0"/>
        <v>98.23</v>
      </c>
      <c r="O65" s="112">
        <f t="shared" si="1"/>
        <v>0</v>
      </c>
      <c r="P65">
        <v>0</v>
      </c>
      <c r="Q65">
        <v>0</v>
      </c>
      <c r="R65">
        <v>0</v>
      </c>
      <c r="S65">
        <v>98.23</v>
      </c>
      <c r="T65">
        <v>0</v>
      </c>
      <c r="U65" s="114">
        <f t="shared" si="2"/>
        <v>98.23</v>
      </c>
      <c r="V65" s="112">
        <f t="shared" si="3"/>
        <v>0</v>
      </c>
    </row>
    <row r="66" spans="1:22">
      <c r="A66" t="s">
        <v>108</v>
      </c>
      <c r="B66">
        <f>PPCL!B66</f>
        <v>161</v>
      </c>
      <c r="C66">
        <f>PPCL!C66</f>
        <v>104</v>
      </c>
      <c r="D66">
        <f>PPCL!M66</f>
        <v>0</v>
      </c>
      <c r="E66">
        <f>PPCL!N66</f>
        <v>98.23</v>
      </c>
      <c r="F66">
        <f t="shared" si="4"/>
        <v>265</v>
      </c>
      <c r="G66">
        <f t="shared" si="5"/>
        <v>98.23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98.23</v>
      </c>
      <c r="M66">
        <f>TPDDL_EOD!AE66+TPDDL_EOD!AF66</f>
        <v>0</v>
      </c>
      <c r="N66">
        <f t="shared" si="0"/>
        <v>98.23</v>
      </c>
      <c r="O66" s="112">
        <f t="shared" si="1"/>
        <v>0</v>
      </c>
      <c r="P66">
        <v>0</v>
      </c>
      <c r="Q66">
        <v>0</v>
      </c>
      <c r="R66">
        <v>0</v>
      </c>
      <c r="S66">
        <v>98.23</v>
      </c>
      <c r="T66">
        <v>0</v>
      </c>
      <c r="U66" s="114">
        <f t="shared" si="2"/>
        <v>98.23</v>
      </c>
      <c r="V66" s="112">
        <f t="shared" si="3"/>
        <v>0</v>
      </c>
    </row>
    <row r="67" spans="1:22">
      <c r="A67" t="s">
        <v>109</v>
      </c>
      <c r="B67">
        <f>PPCL!B67</f>
        <v>161</v>
      </c>
      <c r="C67">
        <f>PPCL!C67</f>
        <v>104</v>
      </c>
      <c r="D67">
        <f>PPCL!M67</f>
        <v>0</v>
      </c>
      <c r="E67">
        <f>PPCL!N67</f>
        <v>98.23</v>
      </c>
      <c r="F67">
        <f t="shared" si="4"/>
        <v>265</v>
      </c>
      <c r="G67">
        <f t="shared" si="5"/>
        <v>98.23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98.23</v>
      </c>
      <c r="M67">
        <f>TPDDL_EOD!AE67+TPDDL_EOD!AF67</f>
        <v>0</v>
      </c>
      <c r="N67">
        <f t="shared" ref="N67:N98" si="6">SUM(I67:M67)</f>
        <v>98.23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98.23</v>
      </c>
      <c r="T67">
        <v>0</v>
      </c>
      <c r="U67" s="114">
        <f t="shared" ref="U67:U98" si="8">SUM(P67:T67)</f>
        <v>98.23</v>
      </c>
      <c r="V67" s="112">
        <f t="shared" ref="V67:V99" si="9">G67-U67</f>
        <v>0</v>
      </c>
    </row>
    <row r="68" spans="1:22">
      <c r="A68" t="s">
        <v>110</v>
      </c>
      <c r="B68">
        <f>PPCL!B68</f>
        <v>161</v>
      </c>
      <c r="C68">
        <f>PPCL!C68</f>
        <v>104</v>
      </c>
      <c r="D68">
        <f>PPCL!M68</f>
        <v>0</v>
      </c>
      <c r="E68">
        <f>PPCL!N68</f>
        <v>98.23</v>
      </c>
      <c r="F68">
        <f t="shared" ref="F68:F98" si="10">B68+C68</f>
        <v>265</v>
      </c>
      <c r="G68">
        <f t="shared" ref="G68:G98" si="11">D68+E68</f>
        <v>98.23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98.23</v>
      </c>
      <c r="M68">
        <f>TPDDL_EOD!AE68+TPDDL_EOD!AF68</f>
        <v>0</v>
      </c>
      <c r="N68">
        <f t="shared" si="6"/>
        <v>98.23</v>
      </c>
      <c r="O68" s="112">
        <f t="shared" si="7"/>
        <v>0</v>
      </c>
      <c r="P68">
        <v>0</v>
      </c>
      <c r="Q68">
        <v>0</v>
      </c>
      <c r="R68">
        <v>0</v>
      </c>
      <c r="S68">
        <v>98.23</v>
      </c>
      <c r="T68">
        <v>0</v>
      </c>
      <c r="U68" s="114">
        <f t="shared" si="8"/>
        <v>98.23</v>
      </c>
      <c r="V68" s="112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56</v>
      </c>
      <c r="C73">
        <f>PPCL!C73</f>
        <v>104</v>
      </c>
      <c r="D73">
        <f>PPCL!M73</f>
        <v>0</v>
      </c>
      <c r="E73">
        <f>PPCL!N73</f>
        <v>104</v>
      </c>
      <c r="F73">
        <f t="shared" si="10"/>
        <v>160</v>
      </c>
      <c r="G73">
        <f t="shared" si="11"/>
        <v>104</v>
      </c>
      <c r="H73" s="112"/>
      <c r="I73">
        <f>BRPL_EOD!AE73+BRPL_EOD!AF73</f>
        <v>2.34</v>
      </c>
      <c r="J73">
        <f>BYPL_EOD!AE73+BYPL_EOD!AF73</f>
        <v>1.33</v>
      </c>
      <c r="K73">
        <f>MES_EOD!AE73+MES_EOD!AF73</f>
        <v>0.5</v>
      </c>
      <c r="L73">
        <f>NDMC_EOD!AE73+NDMC_EOD!AF73</f>
        <v>98.23</v>
      </c>
      <c r="M73">
        <f>TPDDL_EOD!AE73+TPDDL_EOD!AF73</f>
        <v>1.6</v>
      </c>
      <c r="N73">
        <f t="shared" si="6"/>
        <v>104</v>
      </c>
      <c r="O73" s="112">
        <f t="shared" si="7"/>
        <v>0</v>
      </c>
      <c r="P73">
        <v>2.34</v>
      </c>
      <c r="Q73">
        <v>1.33</v>
      </c>
      <c r="R73">
        <v>0.5</v>
      </c>
      <c r="S73">
        <v>98.23</v>
      </c>
      <c r="T73">
        <v>1.6</v>
      </c>
      <c r="U73" s="114">
        <f t="shared" si="8"/>
        <v>104</v>
      </c>
      <c r="V73" s="112">
        <f t="shared" si="9"/>
        <v>0</v>
      </c>
    </row>
    <row r="74" spans="1:22">
      <c r="A74" t="s">
        <v>116</v>
      </c>
      <c r="B74">
        <f>PPCL!B74</f>
        <v>56</v>
      </c>
      <c r="C74">
        <f>PPCL!C74</f>
        <v>104</v>
      </c>
      <c r="D74">
        <f>PPCL!M74</f>
        <v>0</v>
      </c>
      <c r="E74">
        <f>PPCL!N74</f>
        <v>98.23</v>
      </c>
      <c r="F74">
        <f t="shared" si="10"/>
        <v>160</v>
      </c>
      <c r="G74">
        <f t="shared" si="11"/>
        <v>98.23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98.23</v>
      </c>
      <c r="M74">
        <f>TPDDL_EOD!AE74+TPDDL_EOD!AF74</f>
        <v>0</v>
      </c>
      <c r="N74">
        <f t="shared" si="6"/>
        <v>98.23</v>
      </c>
      <c r="O74" s="112">
        <f t="shared" si="7"/>
        <v>0</v>
      </c>
      <c r="P74">
        <v>0</v>
      </c>
      <c r="Q74">
        <v>0</v>
      </c>
      <c r="R74">
        <v>0</v>
      </c>
      <c r="S74">
        <v>98.23</v>
      </c>
      <c r="T74">
        <v>0</v>
      </c>
      <c r="U74" s="114">
        <f t="shared" si="8"/>
        <v>98.23</v>
      </c>
      <c r="V74" s="112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104</v>
      </c>
      <c r="D75">
        <f>PPCL!M75</f>
        <v>0</v>
      </c>
      <c r="E75">
        <f>PPCL!N75</f>
        <v>88.23</v>
      </c>
      <c r="F75">
        <f t="shared" si="10"/>
        <v>104</v>
      </c>
      <c r="G75">
        <f t="shared" si="11"/>
        <v>88.23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88.23</v>
      </c>
      <c r="M75">
        <f>TPDDL_EOD!AE75+TPDDL_EOD!AF75</f>
        <v>0</v>
      </c>
      <c r="N75">
        <f t="shared" si="6"/>
        <v>88.23</v>
      </c>
      <c r="O75" s="112">
        <f t="shared" si="7"/>
        <v>0</v>
      </c>
      <c r="P75">
        <v>0</v>
      </c>
      <c r="Q75">
        <v>0</v>
      </c>
      <c r="R75">
        <v>0</v>
      </c>
      <c r="S75">
        <v>88.23</v>
      </c>
      <c r="T75">
        <v>0</v>
      </c>
      <c r="U75" s="114">
        <f t="shared" si="8"/>
        <v>88.23</v>
      </c>
      <c r="V75" s="112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104</v>
      </c>
      <c r="D76">
        <f>PPCL!M76</f>
        <v>0</v>
      </c>
      <c r="E76">
        <f>PPCL!N76</f>
        <v>88.23</v>
      </c>
      <c r="F76">
        <f t="shared" si="10"/>
        <v>104</v>
      </c>
      <c r="G76">
        <f t="shared" si="11"/>
        <v>88.23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88.23</v>
      </c>
      <c r="M76">
        <f>TPDDL_EOD!AE76+TPDDL_EOD!AF76</f>
        <v>0</v>
      </c>
      <c r="N76">
        <f t="shared" si="6"/>
        <v>88.23</v>
      </c>
      <c r="O76" s="112">
        <f t="shared" si="7"/>
        <v>0</v>
      </c>
      <c r="P76">
        <v>0</v>
      </c>
      <c r="Q76">
        <v>0</v>
      </c>
      <c r="R76">
        <v>0</v>
      </c>
      <c r="S76">
        <v>88.23</v>
      </c>
      <c r="T76">
        <v>0</v>
      </c>
      <c r="U76" s="114">
        <f t="shared" si="8"/>
        <v>88.23</v>
      </c>
      <c r="V76" s="112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110</v>
      </c>
      <c r="D77">
        <f>PPCL!M77</f>
        <v>0</v>
      </c>
      <c r="E77">
        <f>PPCL!N77</f>
        <v>88.23</v>
      </c>
      <c r="F77">
        <f t="shared" si="10"/>
        <v>110</v>
      </c>
      <c r="G77">
        <f t="shared" si="11"/>
        <v>88.23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88.23</v>
      </c>
      <c r="M77">
        <f>TPDDL_EOD!AE77+TPDDL_EOD!AF77</f>
        <v>0</v>
      </c>
      <c r="N77">
        <f t="shared" si="6"/>
        <v>88.23</v>
      </c>
      <c r="O77" s="112">
        <f t="shared" si="7"/>
        <v>0</v>
      </c>
      <c r="P77">
        <v>0</v>
      </c>
      <c r="Q77">
        <v>0</v>
      </c>
      <c r="R77">
        <v>0</v>
      </c>
      <c r="S77">
        <v>88.23</v>
      </c>
      <c r="T77">
        <v>0</v>
      </c>
      <c r="U77" s="114">
        <f t="shared" si="8"/>
        <v>88.23</v>
      </c>
      <c r="V77" s="112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110</v>
      </c>
      <c r="D78">
        <f>PPCL!M78</f>
        <v>0</v>
      </c>
      <c r="E78">
        <f>PPCL!N78</f>
        <v>88.23</v>
      </c>
      <c r="F78">
        <f t="shared" si="10"/>
        <v>110</v>
      </c>
      <c r="G78">
        <f t="shared" si="11"/>
        <v>88.23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88.23</v>
      </c>
      <c r="M78">
        <f>TPDDL_EOD!AE78+TPDDL_EOD!AF78</f>
        <v>0</v>
      </c>
      <c r="N78">
        <f t="shared" si="6"/>
        <v>88.23</v>
      </c>
      <c r="O78" s="112">
        <f t="shared" si="7"/>
        <v>0</v>
      </c>
      <c r="P78">
        <v>0</v>
      </c>
      <c r="Q78">
        <v>0</v>
      </c>
      <c r="R78">
        <v>0</v>
      </c>
      <c r="S78">
        <v>88.23</v>
      </c>
      <c r="T78">
        <v>0</v>
      </c>
      <c r="U78" s="114">
        <f t="shared" si="8"/>
        <v>88.23</v>
      </c>
      <c r="V78" s="112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110</v>
      </c>
      <c r="D79">
        <f>PPCL!M79</f>
        <v>0</v>
      </c>
      <c r="E79">
        <f>PPCL!N79</f>
        <v>88.23</v>
      </c>
      <c r="F79">
        <f t="shared" si="10"/>
        <v>110</v>
      </c>
      <c r="G79">
        <f t="shared" si="11"/>
        <v>88.23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88.23</v>
      </c>
      <c r="M79">
        <f>TPDDL_EOD!AE79+TPDDL_EOD!AF79</f>
        <v>0</v>
      </c>
      <c r="N79">
        <f t="shared" si="6"/>
        <v>88.23</v>
      </c>
      <c r="O79" s="112">
        <f t="shared" si="7"/>
        <v>0</v>
      </c>
      <c r="P79">
        <v>0</v>
      </c>
      <c r="Q79">
        <v>0</v>
      </c>
      <c r="R79">
        <v>0</v>
      </c>
      <c r="S79">
        <v>88.23</v>
      </c>
      <c r="T79">
        <v>0</v>
      </c>
      <c r="U79" s="114">
        <f t="shared" si="8"/>
        <v>88.23</v>
      </c>
      <c r="V79" s="112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110</v>
      </c>
      <c r="D80">
        <f>PPCL!M80</f>
        <v>0</v>
      </c>
      <c r="E80">
        <f>PPCL!N80</f>
        <v>88.23</v>
      </c>
      <c r="F80">
        <f t="shared" si="10"/>
        <v>110</v>
      </c>
      <c r="G80">
        <f t="shared" si="11"/>
        <v>88.23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88.23</v>
      </c>
      <c r="M80">
        <f>TPDDL_EOD!AE80+TPDDL_EOD!AF80</f>
        <v>0</v>
      </c>
      <c r="N80">
        <f t="shared" si="6"/>
        <v>88.23</v>
      </c>
      <c r="O80" s="112">
        <f t="shared" si="7"/>
        <v>0</v>
      </c>
      <c r="P80">
        <v>0</v>
      </c>
      <c r="Q80">
        <v>0</v>
      </c>
      <c r="R80">
        <v>0</v>
      </c>
      <c r="S80">
        <v>88.23</v>
      </c>
      <c r="T80">
        <v>0</v>
      </c>
      <c r="U80" s="114">
        <f t="shared" si="8"/>
        <v>88.23</v>
      </c>
      <c r="V80" s="112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110</v>
      </c>
      <c r="D81">
        <f>PPCL!M81</f>
        <v>0</v>
      </c>
      <c r="E81">
        <f>PPCL!N81</f>
        <v>88.23</v>
      </c>
      <c r="F81">
        <f t="shared" si="10"/>
        <v>110</v>
      </c>
      <c r="G81">
        <f t="shared" si="11"/>
        <v>88.23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88.23</v>
      </c>
      <c r="M81">
        <f>TPDDL_EOD!AE81+TPDDL_EOD!AF81</f>
        <v>0</v>
      </c>
      <c r="N81">
        <f t="shared" si="6"/>
        <v>88.23</v>
      </c>
      <c r="O81" s="112">
        <f t="shared" si="7"/>
        <v>0</v>
      </c>
      <c r="P81">
        <v>0</v>
      </c>
      <c r="Q81">
        <v>0</v>
      </c>
      <c r="R81">
        <v>0</v>
      </c>
      <c r="S81">
        <v>88.23</v>
      </c>
      <c r="T81">
        <v>0</v>
      </c>
      <c r="U81" s="114">
        <f t="shared" si="8"/>
        <v>88.23</v>
      </c>
      <c r="V81" s="112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110</v>
      </c>
      <c r="D82">
        <f>PPCL!M82</f>
        <v>0</v>
      </c>
      <c r="E82">
        <f>PPCL!N82</f>
        <v>88.23</v>
      </c>
      <c r="F82">
        <f t="shared" si="10"/>
        <v>110</v>
      </c>
      <c r="G82">
        <f t="shared" si="11"/>
        <v>88.23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88.23</v>
      </c>
      <c r="M82">
        <f>TPDDL_EOD!AE82+TPDDL_EOD!AF82</f>
        <v>0</v>
      </c>
      <c r="N82">
        <f t="shared" si="6"/>
        <v>88.23</v>
      </c>
      <c r="O82" s="112">
        <f t="shared" si="7"/>
        <v>0</v>
      </c>
      <c r="P82">
        <v>0</v>
      </c>
      <c r="Q82">
        <v>0</v>
      </c>
      <c r="R82">
        <v>0</v>
      </c>
      <c r="S82">
        <v>88.23</v>
      </c>
      <c r="T82">
        <v>0</v>
      </c>
      <c r="U82" s="114">
        <f t="shared" si="8"/>
        <v>88.23</v>
      </c>
      <c r="V82" s="112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110</v>
      </c>
      <c r="D83">
        <f>PPCL!M83</f>
        <v>0</v>
      </c>
      <c r="E83">
        <f>PPCL!N83</f>
        <v>88.23</v>
      </c>
      <c r="F83">
        <f t="shared" si="10"/>
        <v>110</v>
      </c>
      <c r="G83">
        <f t="shared" si="11"/>
        <v>88.23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88.23</v>
      </c>
      <c r="M83">
        <f>TPDDL_EOD!AE83+TPDDL_EOD!AF83</f>
        <v>0</v>
      </c>
      <c r="N83">
        <f t="shared" si="6"/>
        <v>88.23</v>
      </c>
      <c r="O83" s="112">
        <f t="shared" si="7"/>
        <v>0</v>
      </c>
      <c r="P83">
        <v>0</v>
      </c>
      <c r="Q83">
        <v>0</v>
      </c>
      <c r="R83">
        <v>0</v>
      </c>
      <c r="S83">
        <v>88.23</v>
      </c>
      <c r="T83">
        <v>0</v>
      </c>
      <c r="U83" s="114">
        <f t="shared" si="8"/>
        <v>88.23</v>
      </c>
      <c r="V83" s="112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110</v>
      </c>
      <c r="D84">
        <f>PPCL!M84</f>
        <v>0</v>
      </c>
      <c r="E84">
        <f>PPCL!N84</f>
        <v>88.23</v>
      </c>
      <c r="F84">
        <f t="shared" si="10"/>
        <v>110</v>
      </c>
      <c r="G84">
        <f t="shared" si="11"/>
        <v>88.23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88.23</v>
      </c>
      <c r="M84">
        <f>TPDDL_EOD!AE84+TPDDL_EOD!AF84</f>
        <v>0</v>
      </c>
      <c r="N84">
        <f t="shared" si="6"/>
        <v>88.23</v>
      </c>
      <c r="O84" s="112">
        <f t="shared" si="7"/>
        <v>0</v>
      </c>
      <c r="P84">
        <v>0</v>
      </c>
      <c r="Q84">
        <v>0</v>
      </c>
      <c r="R84">
        <v>0</v>
      </c>
      <c r="S84">
        <v>88.23</v>
      </c>
      <c r="T84">
        <v>0</v>
      </c>
      <c r="U84" s="114">
        <f t="shared" si="8"/>
        <v>88.23</v>
      </c>
      <c r="V84" s="112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110</v>
      </c>
      <c r="D85">
        <f>PPCL!M85</f>
        <v>0</v>
      </c>
      <c r="E85">
        <f>PPCL!N85</f>
        <v>88.23</v>
      </c>
      <c r="F85">
        <f t="shared" si="10"/>
        <v>110</v>
      </c>
      <c r="G85">
        <f t="shared" si="11"/>
        <v>88.23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88.23</v>
      </c>
      <c r="M85">
        <f>TPDDL_EOD!AE85+TPDDL_EOD!AF85</f>
        <v>0</v>
      </c>
      <c r="N85">
        <f t="shared" si="6"/>
        <v>88.23</v>
      </c>
      <c r="O85" s="112">
        <f t="shared" si="7"/>
        <v>0</v>
      </c>
      <c r="P85">
        <v>0</v>
      </c>
      <c r="Q85">
        <v>0</v>
      </c>
      <c r="R85">
        <v>0</v>
      </c>
      <c r="S85">
        <v>88.23</v>
      </c>
      <c r="T85">
        <v>0</v>
      </c>
      <c r="U85" s="114">
        <f t="shared" si="8"/>
        <v>88.23</v>
      </c>
      <c r="V85" s="112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110</v>
      </c>
      <c r="D86">
        <f>PPCL!M86</f>
        <v>0</v>
      </c>
      <c r="E86">
        <f>PPCL!N86</f>
        <v>88.23</v>
      </c>
      <c r="F86">
        <f t="shared" si="10"/>
        <v>110</v>
      </c>
      <c r="G86">
        <f t="shared" si="11"/>
        <v>88.23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88.23</v>
      </c>
      <c r="M86">
        <f>TPDDL_EOD!AE86+TPDDL_EOD!AF86</f>
        <v>0</v>
      </c>
      <c r="N86">
        <f t="shared" si="6"/>
        <v>88.23</v>
      </c>
      <c r="O86" s="112">
        <f t="shared" si="7"/>
        <v>0</v>
      </c>
      <c r="P86">
        <v>0</v>
      </c>
      <c r="Q86">
        <v>0</v>
      </c>
      <c r="R86">
        <v>0</v>
      </c>
      <c r="S86">
        <v>88.23</v>
      </c>
      <c r="T86">
        <v>0</v>
      </c>
      <c r="U86" s="114">
        <f t="shared" si="8"/>
        <v>88.23</v>
      </c>
      <c r="V86" s="112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110</v>
      </c>
      <c r="D87">
        <f>PPCL!M87</f>
        <v>0</v>
      </c>
      <c r="E87">
        <f>PPCL!N87</f>
        <v>88.23</v>
      </c>
      <c r="F87">
        <f t="shared" si="10"/>
        <v>110</v>
      </c>
      <c r="G87">
        <f t="shared" si="11"/>
        <v>88.23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88.23</v>
      </c>
      <c r="M87">
        <f>TPDDL_EOD!AE87+TPDDL_EOD!AF87</f>
        <v>0</v>
      </c>
      <c r="N87">
        <f t="shared" si="6"/>
        <v>88.23</v>
      </c>
      <c r="O87" s="112">
        <f t="shared" si="7"/>
        <v>0</v>
      </c>
      <c r="P87">
        <v>0</v>
      </c>
      <c r="Q87">
        <v>0</v>
      </c>
      <c r="R87">
        <v>0</v>
      </c>
      <c r="S87">
        <v>88.23</v>
      </c>
      <c r="T87">
        <v>0</v>
      </c>
      <c r="U87" s="114">
        <f t="shared" si="8"/>
        <v>88.23</v>
      </c>
      <c r="V87" s="112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110</v>
      </c>
      <c r="D88">
        <f>PPCL!M88</f>
        <v>0</v>
      </c>
      <c r="E88">
        <f>PPCL!N88</f>
        <v>88.23</v>
      </c>
      <c r="F88">
        <f t="shared" si="10"/>
        <v>110</v>
      </c>
      <c r="G88">
        <f t="shared" si="11"/>
        <v>88.23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88.23</v>
      </c>
      <c r="M88">
        <f>TPDDL_EOD!AE88+TPDDL_EOD!AF88</f>
        <v>0</v>
      </c>
      <c r="N88">
        <f t="shared" si="6"/>
        <v>88.23</v>
      </c>
      <c r="O88" s="112">
        <f t="shared" si="7"/>
        <v>0</v>
      </c>
      <c r="P88">
        <v>0</v>
      </c>
      <c r="Q88">
        <v>0</v>
      </c>
      <c r="R88">
        <v>0</v>
      </c>
      <c r="S88">
        <v>88.23</v>
      </c>
      <c r="T88">
        <v>0</v>
      </c>
      <c r="U88" s="114">
        <f t="shared" si="8"/>
        <v>88.23</v>
      </c>
      <c r="V88" s="112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110</v>
      </c>
      <c r="D89">
        <f>PPCL!M89</f>
        <v>0</v>
      </c>
      <c r="E89">
        <f>PPCL!N89</f>
        <v>88.23</v>
      </c>
      <c r="F89">
        <f t="shared" si="10"/>
        <v>110</v>
      </c>
      <c r="G89">
        <f t="shared" si="11"/>
        <v>88.23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88.23</v>
      </c>
      <c r="M89">
        <f>TPDDL_EOD!AE89+TPDDL_EOD!AF89</f>
        <v>0</v>
      </c>
      <c r="N89">
        <f t="shared" si="6"/>
        <v>88.23</v>
      </c>
      <c r="O89" s="112">
        <f t="shared" si="7"/>
        <v>0</v>
      </c>
      <c r="P89">
        <v>0</v>
      </c>
      <c r="Q89">
        <v>0</v>
      </c>
      <c r="R89">
        <v>0</v>
      </c>
      <c r="S89">
        <v>88.23</v>
      </c>
      <c r="T89">
        <v>0</v>
      </c>
      <c r="U89" s="114">
        <f t="shared" si="8"/>
        <v>88.23</v>
      </c>
      <c r="V89" s="112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110</v>
      </c>
      <c r="D90">
        <f>PPCL!M90</f>
        <v>0</v>
      </c>
      <c r="E90">
        <f>PPCL!N90</f>
        <v>88.23</v>
      </c>
      <c r="F90">
        <f t="shared" si="10"/>
        <v>110</v>
      </c>
      <c r="G90">
        <f t="shared" si="11"/>
        <v>88.23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88.23</v>
      </c>
      <c r="M90">
        <f>TPDDL_EOD!AE90+TPDDL_EOD!AF90</f>
        <v>0</v>
      </c>
      <c r="N90">
        <f t="shared" si="6"/>
        <v>88.23</v>
      </c>
      <c r="O90" s="112">
        <f t="shared" si="7"/>
        <v>0</v>
      </c>
      <c r="P90">
        <v>0</v>
      </c>
      <c r="Q90">
        <v>0</v>
      </c>
      <c r="R90">
        <v>0</v>
      </c>
      <c r="S90">
        <v>88.23</v>
      </c>
      <c r="T90">
        <v>0</v>
      </c>
      <c r="U90" s="114">
        <f t="shared" si="8"/>
        <v>88.23</v>
      </c>
      <c r="V90" s="112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110</v>
      </c>
      <c r="D91">
        <f>PPCL!M91</f>
        <v>0</v>
      </c>
      <c r="E91">
        <f>PPCL!N91</f>
        <v>88.23</v>
      </c>
      <c r="F91">
        <f t="shared" si="10"/>
        <v>110</v>
      </c>
      <c r="G91">
        <f t="shared" si="11"/>
        <v>88.23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88.23</v>
      </c>
      <c r="M91">
        <f>TPDDL_EOD!AE91+TPDDL_EOD!AF91</f>
        <v>0</v>
      </c>
      <c r="N91">
        <f t="shared" si="6"/>
        <v>88.23</v>
      </c>
      <c r="O91" s="112">
        <f t="shared" si="7"/>
        <v>0</v>
      </c>
      <c r="P91">
        <v>0</v>
      </c>
      <c r="Q91">
        <v>0</v>
      </c>
      <c r="R91">
        <v>0</v>
      </c>
      <c r="S91">
        <v>88.23</v>
      </c>
      <c r="T91">
        <v>0</v>
      </c>
      <c r="U91" s="114">
        <f t="shared" si="8"/>
        <v>88.23</v>
      </c>
      <c r="V91" s="112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110</v>
      </c>
      <c r="D92">
        <f>PPCL!M92</f>
        <v>0</v>
      </c>
      <c r="E92">
        <f>PPCL!N92</f>
        <v>88.23</v>
      </c>
      <c r="F92">
        <f t="shared" si="10"/>
        <v>110</v>
      </c>
      <c r="G92">
        <f t="shared" si="11"/>
        <v>88.23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88.23</v>
      </c>
      <c r="M92">
        <f>TPDDL_EOD!AE92+TPDDL_EOD!AF92</f>
        <v>0</v>
      </c>
      <c r="N92">
        <f t="shared" si="6"/>
        <v>88.23</v>
      </c>
      <c r="O92" s="112">
        <f t="shared" si="7"/>
        <v>0</v>
      </c>
      <c r="P92">
        <v>0</v>
      </c>
      <c r="Q92">
        <v>0</v>
      </c>
      <c r="R92">
        <v>0</v>
      </c>
      <c r="S92">
        <v>88.23</v>
      </c>
      <c r="T92">
        <v>0</v>
      </c>
      <c r="U92" s="114">
        <f t="shared" si="8"/>
        <v>88.23</v>
      </c>
      <c r="V92" s="112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110</v>
      </c>
      <c r="D93">
        <f>PPCL!M93</f>
        <v>0</v>
      </c>
      <c r="E93">
        <f>PPCL!N93</f>
        <v>88.23</v>
      </c>
      <c r="F93">
        <f t="shared" si="10"/>
        <v>110</v>
      </c>
      <c r="G93">
        <f t="shared" si="11"/>
        <v>88.23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88.23</v>
      </c>
      <c r="M93">
        <f>TPDDL_EOD!AE93+TPDDL_EOD!AF93</f>
        <v>0</v>
      </c>
      <c r="N93">
        <f t="shared" si="6"/>
        <v>88.23</v>
      </c>
      <c r="O93" s="112">
        <f t="shared" si="7"/>
        <v>0</v>
      </c>
      <c r="P93">
        <v>0</v>
      </c>
      <c r="Q93">
        <v>0</v>
      </c>
      <c r="R93">
        <v>0</v>
      </c>
      <c r="S93">
        <v>88.23</v>
      </c>
      <c r="T93">
        <v>0</v>
      </c>
      <c r="U93" s="114">
        <f t="shared" si="8"/>
        <v>88.23</v>
      </c>
      <c r="V93" s="112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110</v>
      </c>
      <c r="D94">
        <f>PPCL!M94</f>
        <v>0</v>
      </c>
      <c r="E94">
        <f>PPCL!N94</f>
        <v>88.23</v>
      </c>
      <c r="F94">
        <f t="shared" si="10"/>
        <v>110</v>
      </c>
      <c r="G94">
        <f t="shared" si="11"/>
        <v>88.23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88.23</v>
      </c>
      <c r="M94">
        <f>TPDDL_EOD!AE94+TPDDL_EOD!AF94</f>
        <v>0</v>
      </c>
      <c r="N94">
        <f t="shared" si="6"/>
        <v>88.23</v>
      </c>
      <c r="O94" s="112">
        <f t="shared" si="7"/>
        <v>0</v>
      </c>
      <c r="P94">
        <v>0</v>
      </c>
      <c r="Q94">
        <v>0</v>
      </c>
      <c r="R94">
        <v>0</v>
      </c>
      <c r="S94">
        <v>88.23</v>
      </c>
      <c r="T94">
        <v>0</v>
      </c>
      <c r="U94" s="114">
        <f t="shared" si="8"/>
        <v>88.23</v>
      </c>
      <c r="V94" s="112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110</v>
      </c>
      <c r="D95">
        <f>PPCL!M95</f>
        <v>0</v>
      </c>
      <c r="E95">
        <f>PPCL!N95</f>
        <v>88.23</v>
      </c>
      <c r="F95">
        <f t="shared" si="10"/>
        <v>110</v>
      </c>
      <c r="G95">
        <f t="shared" si="11"/>
        <v>88.23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88.23</v>
      </c>
      <c r="M95">
        <f>TPDDL_EOD!AE95+TPDDL_EOD!AF95</f>
        <v>0</v>
      </c>
      <c r="N95">
        <f t="shared" si="6"/>
        <v>88.23</v>
      </c>
      <c r="O95" s="112">
        <f t="shared" si="7"/>
        <v>0</v>
      </c>
      <c r="P95">
        <v>0</v>
      </c>
      <c r="Q95">
        <v>0</v>
      </c>
      <c r="R95">
        <v>0</v>
      </c>
      <c r="S95">
        <v>88.23</v>
      </c>
      <c r="T95">
        <v>0</v>
      </c>
      <c r="U95" s="114">
        <f t="shared" si="8"/>
        <v>88.23</v>
      </c>
      <c r="V95" s="112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110</v>
      </c>
      <c r="D96">
        <f>PPCL!M96</f>
        <v>0</v>
      </c>
      <c r="E96">
        <f>PPCL!N96</f>
        <v>88.23</v>
      </c>
      <c r="F96">
        <f t="shared" si="10"/>
        <v>110</v>
      </c>
      <c r="G96">
        <f t="shared" si="11"/>
        <v>88.23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88.23</v>
      </c>
      <c r="M96">
        <f>TPDDL_EOD!AE96+TPDDL_EOD!AF96</f>
        <v>0</v>
      </c>
      <c r="N96">
        <f t="shared" si="6"/>
        <v>88.23</v>
      </c>
      <c r="O96" s="112">
        <f t="shared" si="7"/>
        <v>0</v>
      </c>
      <c r="P96">
        <v>0</v>
      </c>
      <c r="Q96">
        <v>0</v>
      </c>
      <c r="R96">
        <v>0</v>
      </c>
      <c r="S96">
        <v>88.23</v>
      </c>
      <c r="T96">
        <v>0</v>
      </c>
      <c r="U96" s="114">
        <f t="shared" si="8"/>
        <v>88.23</v>
      </c>
      <c r="V96" s="112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110</v>
      </c>
      <c r="D97">
        <f>PPCL!M97</f>
        <v>0</v>
      </c>
      <c r="E97">
        <f>PPCL!N97</f>
        <v>88.23</v>
      </c>
      <c r="F97">
        <f t="shared" si="10"/>
        <v>110</v>
      </c>
      <c r="G97">
        <f t="shared" si="11"/>
        <v>88.23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88.23</v>
      </c>
      <c r="M97">
        <f>TPDDL_EOD!AE97+TPDDL_EOD!AF97</f>
        <v>0</v>
      </c>
      <c r="N97">
        <f t="shared" si="6"/>
        <v>88.23</v>
      </c>
      <c r="O97" s="112">
        <f t="shared" si="7"/>
        <v>0</v>
      </c>
      <c r="P97">
        <v>0</v>
      </c>
      <c r="Q97">
        <v>0</v>
      </c>
      <c r="R97">
        <v>0</v>
      </c>
      <c r="S97">
        <v>88.23</v>
      </c>
      <c r="T97">
        <v>0</v>
      </c>
      <c r="U97" s="114">
        <f t="shared" si="8"/>
        <v>88.23</v>
      </c>
      <c r="V97" s="112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110</v>
      </c>
      <c r="D98">
        <f>PPCL!M98</f>
        <v>0</v>
      </c>
      <c r="E98">
        <f>PPCL!N98</f>
        <v>88.23</v>
      </c>
      <c r="F98">
        <f t="shared" si="10"/>
        <v>110</v>
      </c>
      <c r="G98">
        <f t="shared" si="11"/>
        <v>88.23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88.23</v>
      </c>
      <c r="M98">
        <f>TPDDL_EOD!AE98+TPDDL_EOD!AF98</f>
        <v>0</v>
      </c>
      <c r="N98">
        <f t="shared" si="6"/>
        <v>88.23</v>
      </c>
      <c r="O98" s="112">
        <f t="shared" si="7"/>
        <v>0</v>
      </c>
      <c r="P98">
        <v>0</v>
      </c>
      <c r="Q98">
        <v>0</v>
      </c>
      <c r="R98">
        <v>0</v>
      </c>
      <c r="S98">
        <v>88.23</v>
      </c>
      <c r="T98">
        <v>0</v>
      </c>
      <c r="U98" s="114">
        <f t="shared" si="8"/>
        <v>88.23</v>
      </c>
      <c r="V98" s="112">
        <f t="shared" si="9"/>
        <v>0</v>
      </c>
    </row>
    <row r="99" spans="1:22">
      <c r="A99" s="114" t="s">
        <v>324</v>
      </c>
      <c r="B99" s="114">
        <f>SUM(B3:B98)/4000</f>
        <v>2.7177500000000001</v>
      </c>
      <c r="C99" s="114">
        <f t="shared" ref="C99:U99" si="12">SUM(C3:C98)/4000</f>
        <v>2.3987500000000002</v>
      </c>
      <c r="D99" s="114">
        <f t="shared" si="12"/>
        <v>0</v>
      </c>
      <c r="E99" s="114">
        <f t="shared" si="12"/>
        <v>2.0715224999999959</v>
      </c>
      <c r="F99" s="114">
        <f t="shared" si="12"/>
        <v>5.1165000000000003</v>
      </c>
      <c r="G99" s="114">
        <f t="shared" si="12"/>
        <v>2.0715224999999959</v>
      </c>
      <c r="H99" s="114"/>
      <c r="I99" s="114">
        <f t="shared" si="12"/>
        <v>2.1075E-3</v>
      </c>
      <c r="J99" s="114">
        <f t="shared" si="12"/>
        <v>1.1975E-3</v>
      </c>
      <c r="K99" s="114">
        <f t="shared" si="12"/>
        <v>4.4999999999999999E-4</v>
      </c>
      <c r="L99" s="114">
        <f t="shared" si="12"/>
        <v>2.0476999999999954</v>
      </c>
      <c r="M99" s="114">
        <f t="shared" si="12"/>
        <v>2.3125E-2</v>
      </c>
      <c r="N99" s="114">
        <f t="shared" si="12"/>
        <v>2.0745799999999956</v>
      </c>
      <c r="O99" s="114">
        <f t="shared" si="12"/>
        <v>-3.0575000000000012E-3</v>
      </c>
      <c r="P99" s="114">
        <f t="shared" si="12"/>
        <v>3.2232593582887693E-3</v>
      </c>
      <c r="Q99" s="114">
        <f t="shared" si="12"/>
        <v>1.8312537172296857E-3</v>
      </c>
      <c r="R99" s="114">
        <f t="shared" si="12"/>
        <v>6.8936781009521322E-4</v>
      </c>
      <c r="S99" s="114">
        <f t="shared" si="12"/>
        <v>2.0418931818181774</v>
      </c>
      <c r="T99" s="114">
        <f t="shared" si="12"/>
        <v>2.3885437296204515E-2</v>
      </c>
      <c r="U99" s="114">
        <f t="shared" si="12"/>
        <v>2.0715224999999959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1.2375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1.2375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2.08</v>
      </c>
      <c r="M3">
        <f>TPDDL_EOD!AA3+TPDDL_EOD!AB3</f>
        <v>10.88</v>
      </c>
      <c r="N3">
        <f t="shared" ref="N3:N66" si="0">SUM(I3:M3)</f>
        <v>36.53</v>
      </c>
      <c r="O3" s="112">
        <f t="shared" ref="O3:O66" si="1">G3-N3</f>
        <v>7.0000000000000284E-2</v>
      </c>
      <c r="P3">
        <v>15.259184232137969</v>
      </c>
      <c r="Q3">
        <v>8.3559813851628792</v>
      </c>
      <c r="R3">
        <v>0</v>
      </c>
      <c r="S3">
        <v>2.0839857651245555</v>
      </c>
      <c r="T3">
        <v>10.900848617574598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2.08</v>
      </c>
      <c r="M4">
        <f>TPDDL_EOD!AA4+TPDDL_EOD!AB4</f>
        <v>10.88</v>
      </c>
      <c r="N4">
        <f t="shared" si="0"/>
        <v>36.53</v>
      </c>
      <c r="O4" s="112">
        <f t="shared" si="1"/>
        <v>7.0000000000000284E-2</v>
      </c>
      <c r="P4">
        <v>15.259184232137969</v>
      </c>
      <c r="Q4">
        <v>8.3559813851628792</v>
      </c>
      <c r="R4">
        <v>0</v>
      </c>
      <c r="S4">
        <v>2.0839857651245555</v>
      </c>
      <c r="T4">
        <v>10.900848617574598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2.08</v>
      </c>
      <c r="M5">
        <f>TPDDL_EOD!AA5+TPDDL_EOD!AB5</f>
        <v>10.88</v>
      </c>
      <c r="N5">
        <f t="shared" si="0"/>
        <v>36.53</v>
      </c>
      <c r="O5" s="112">
        <f t="shared" si="1"/>
        <v>7.0000000000000284E-2</v>
      </c>
      <c r="P5">
        <v>15.259184232137969</v>
      </c>
      <c r="Q5">
        <v>8.3559813851628792</v>
      </c>
      <c r="R5">
        <v>0</v>
      </c>
      <c r="S5">
        <v>2.0839857651245555</v>
      </c>
      <c r="T5">
        <v>10.900848617574598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2.08</v>
      </c>
      <c r="M6">
        <f>TPDDL_EOD!AA6+TPDDL_EOD!AB6</f>
        <v>10.88</v>
      </c>
      <c r="N6">
        <f t="shared" si="0"/>
        <v>36.53</v>
      </c>
      <c r="O6" s="112">
        <f t="shared" si="1"/>
        <v>7.0000000000000284E-2</v>
      </c>
      <c r="P6">
        <v>15.259184232137969</v>
      </c>
      <c r="Q6">
        <v>8.3559813851628792</v>
      </c>
      <c r="R6">
        <v>0</v>
      </c>
      <c r="S6">
        <v>2.0839857651245555</v>
      </c>
      <c r="T6">
        <v>10.900848617574598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7.0000000000000284E-2</v>
      </c>
      <c r="P7">
        <v>15.259184232137969</v>
      </c>
      <c r="Q7">
        <v>8.3559813851628792</v>
      </c>
      <c r="R7">
        <v>0</v>
      </c>
      <c r="S7">
        <v>2.0839857651245555</v>
      </c>
      <c r="T7">
        <v>10.900848617574598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2.08</v>
      </c>
      <c r="M8">
        <f>TPDDL_EOD!AA8+TPDDL_EOD!AB8</f>
        <v>10.88</v>
      </c>
      <c r="N8">
        <f t="shared" si="0"/>
        <v>36.53</v>
      </c>
      <c r="O8" s="112">
        <f t="shared" si="1"/>
        <v>7.0000000000000284E-2</v>
      </c>
      <c r="P8">
        <v>15.259184232137969</v>
      </c>
      <c r="Q8">
        <v>8.3559813851628792</v>
      </c>
      <c r="R8">
        <v>0</v>
      </c>
      <c r="S8">
        <v>2.0839857651245555</v>
      </c>
      <c r="T8">
        <v>10.900848617574598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2.08</v>
      </c>
      <c r="M9">
        <f>TPDDL_EOD!AA9+TPDDL_EOD!AB9</f>
        <v>10.88</v>
      </c>
      <c r="N9">
        <f t="shared" si="0"/>
        <v>36.53</v>
      </c>
      <c r="O9" s="112">
        <f t="shared" si="1"/>
        <v>7.0000000000000284E-2</v>
      </c>
      <c r="P9">
        <v>15.259184232137969</v>
      </c>
      <c r="Q9">
        <v>8.3559813851628792</v>
      </c>
      <c r="R9">
        <v>0</v>
      </c>
      <c r="S9">
        <v>2.0839857651245555</v>
      </c>
      <c r="T9">
        <v>10.900848617574598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2.08</v>
      </c>
      <c r="M10">
        <f>TPDDL_EOD!AA10+TPDDL_EOD!AB10</f>
        <v>10.88</v>
      </c>
      <c r="N10">
        <f t="shared" si="0"/>
        <v>36.53</v>
      </c>
      <c r="O10" s="112">
        <f t="shared" si="1"/>
        <v>7.0000000000000284E-2</v>
      </c>
      <c r="P10">
        <v>15.259184232137969</v>
      </c>
      <c r="Q10">
        <v>8.3559813851628792</v>
      </c>
      <c r="R10">
        <v>0</v>
      </c>
      <c r="S10">
        <v>2.0839857651245555</v>
      </c>
      <c r="T10">
        <v>10.900848617574598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7.0000000000000284E-2</v>
      </c>
      <c r="P19">
        <v>15.259184232137969</v>
      </c>
      <c r="Q19">
        <v>8.3559813851628792</v>
      </c>
      <c r="R19">
        <v>0</v>
      </c>
      <c r="S19">
        <v>2.0839857651245555</v>
      </c>
      <c r="T19">
        <v>10.900848617574598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7.0000000000000284E-2</v>
      </c>
      <c r="P20">
        <v>15.259184232137969</v>
      </c>
      <c r="Q20">
        <v>8.3559813851628792</v>
      </c>
      <c r="R20">
        <v>0</v>
      </c>
      <c r="S20">
        <v>2.0839857651245555</v>
      </c>
      <c r="T20">
        <v>10.900848617574598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7.0000000000000284E-2</v>
      </c>
      <c r="P21">
        <v>15.259184232137969</v>
      </c>
      <c r="Q21">
        <v>8.3559813851628792</v>
      </c>
      <c r="R21">
        <v>0</v>
      </c>
      <c r="S21">
        <v>2.0839857651245555</v>
      </c>
      <c r="T21">
        <v>10.900848617574598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2.08</v>
      </c>
      <c r="M22">
        <f>TPDDL_EOD!AA22+TPDDL_EOD!AB22</f>
        <v>10.88</v>
      </c>
      <c r="N22">
        <f t="shared" si="0"/>
        <v>36.53</v>
      </c>
      <c r="O22" s="112">
        <f t="shared" si="1"/>
        <v>7.0000000000000284E-2</v>
      </c>
      <c r="P22">
        <v>15.259184232137969</v>
      </c>
      <c r="Q22">
        <v>8.3559813851628792</v>
      </c>
      <c r="R22">
        <v>0</v>
      </c>
      <c r="S22">
        <v>2.0839857651245555</v>
      </c>
      <c r="T22">
        <v>10.900848617574598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2.08</v>
      </c>
      <c r="M23">
        <f>TPDDL_EOD!AA23+TPDDL_EOD!AB23</f>
        <v>10.88</v>
      </c>
      <c r="N23">
        <f t="shared" si="0"/>
        <v>36.53</v>
      </c>
      <c r="O23" s="112">
        <f t="shared" si="1"/>
        <v>7.0000000000000284E-2</v>
      </c>
      <c r="P23">
        <v>15.259184232137969</v>
      </c>
      <c r="Q23">
        <v>8.3559813851628792</v>
      </c>
      <c r="R23">
        <v>0</v>
      </c>
      <c r="S23">
        <v>2.0839857651245555</v>
      </c>
      <c r="T23">
        <v>10.900848617574598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2.08</v>
      </c>
      <c r="M24">
        <f>TPDDL_EOD!AA24+TPDDL_EOD!AB24</f>
        <v>10.88</v>
      </c>
      <c r="N24">
        <f t="shared" si="0"/>
        <v>36.53</v>
      </c>
      <c r="O24" s="112">
        <f t="shared" si="1"/>
        <v>7.0000000000000284E-2</v>
      </c>
      <c r="P24">
        <v>15.259184232137969</v>
      </c>
      <c r="Q24">
        <v>8.3559813851628792</v>
      </c>
      <c r="R24">
        <v>0</v>
      </c>
      <c r="S24">
        <v>2.0839857651245555</v>
      </c>
      <c r="T24">
        <v>10.900848617574598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2.08</v>
      </c>
      <c r="M25">
        <f>TPDDL_EOD!AA25+TPDDL_EOD!AB25</f>
        <v>10.88</v>
      </c>
      <c r="N25">
        <f t="shared" si="0"/>
        <v>36.53</v>
      </c>
      <c r="O25" s="112">
        <f t="shared" si="1"/>
        <v>7.0000000000000284E-2</v>
      </c>
      <c r="P25">
        <v>15.259184232137969</v>
      </c>
      <c r="Q25">
        <v>8.3559813851628792</v>
      </c>
      <c r="R25">
        <v>0</v>
      </c>
      <c r="S25">
        <v>2.0839857651245555</v>
      </c>
      <c r="T25">
        <v>10.900848617574598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2.08</v>
      </c>
      <c r="M26">
        <f>TPDDL_EOD!AA26+TPDDL_EOD!AB26</f>
        <v>10.88</v>
      </c>
      <c r="N26">
        <f t="shared" si="0"/>
        <v>36.53</v>
      </c>
      <c r="O26" s="112">
        <f t="shared" si="1"/>
        <v>7.0000000000000284E-2</v>
      </c>
      <c r="P26">
        <v>15.259184232137969</v>
      </c>
      <c r="Q26">
        <v>8.3559813851628792</v>
      </c>
      <c r="R26">
        <v>0</v>
      </c>
      <c r="S26">
        <v>2.0839857651245555</v>
      </c>
      <c r="T26">
        <v>10.900848617574598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12.9</v>
      </c>
      <c r="J31">
        <f>BYPL_EOD!AA31+BYPL_EOD!AB31</f>
        <v>9.5500000000000007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34.53</v>
      </c>
      <c r="O31" s="112">
        <f t="shared" si="1"/>
        <v>7.0000000000000284E-2</v>
      </c>
      <c r="P31">
        <v>12.926151172893137</v>
      </c>
      <c r="Q31">
        <v>9.5693599768317412</v>
      </c>
      <c r="R31">
        <v>0</v>
      </c>
      <c r="S31">
        <v>2.0842166232261801</v>
      </c>
      <c r="T31">
        <v>10.020272227048943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12.9</v>
      </c>
      <c r="J32">
        <f>BYPL_EOD!AA32+BYPL_EOD!AB32</f>
        <v>9.5500000000000007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34.53</v>
      </c>
      <c r="O32" s="112">
        <f t="shared" si="1"/>
        <v>7.0000000000000284E-2</v>
      </c>
      <c r="P32">
        <v>12.926151172893137</v>
      </c>
      <c r="Q32">
        <v>9.5693599768317412</v>
      </c>
      <c r="R32">
        <v>0</v>
      </c>
      <c r="S32">
        <v>2.0842166232261801</v>
      </c>
      <c r="T32">
        <v>10.020272227048943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12.9</v>
      </c>
      <c r="J33">
        <f>BYPL_EOD!AA33+BYPL_EOD!AB33</f>
        <v>9.5500000000000007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34.53</v>
      </c>
      <c r="O33" s="112">
        <f t="shared" si="1"/>
        <v>7.0000000000000284E-2</v>
      </c>
      <c r="P33">
        <v>12.926151172893137</v>
      </c>
      <c r="Q33">
        <v>9.5693599768317412</v>
      </c>
      <c r="R33">
        <v>0</v>
      </c>
      <c r="S33">
        <v>2.0842166232261801</v>
      </c>
      <c r="T33">
        <v>10.020272227048943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12.9</v>
      </c>
      <c r="J34">
        <f>BYPL_EOD!AA34+BYPL_EOD!AB34</f>
        <v>9.5500000000000007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34.53</v>
      </c>
      <c r="O34" s="112">
        <f t="shared" si="1"/>
        <v>7.0000000000000284E-2</v>
      </c>
      <c r="P34">
        <v>12.926151172893137</v>
      </c>
      <c r="Q34">
        <v>9.5693599768317412</v>
      </c>
      <c r="R34">
        <v>0</v>
      </c>
      <c r="S34">
        <v>2.0842166232261801</v>
      </c>
      <c r="T34">
        <v>10.020272227048943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12.9</v>
      </c>
      <c r="J35">
        <f>BYPL_EOD!AA35+BYPL_EOD!AB35</f>
        <v>9.5500000000000007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34.53</v>
      </c>
      <c r="O35" s="112">
        <f t="shared" si="1"/>
        <v>7.0000000000000284E-2</v>
      </c>
      <c r="P35">
        <v>12.926151172893137</v>
      </c>
      <c r="Q35">
        <v>9.5693599768317412</v>
      </c>
      <c r="R35">
        <v>0</v>
      </c>
      <c r="S35">
        <v>2.0842166232261801</v>
      </c>
      <c r="T35">
        <v>10.020272227048943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12.9</v>
      </c>
      <c r="J36">
        <f>BYPL_EOD!AA36+BYPL_EOD!AB36</f>
        <v>9.5500000000000007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34.53</v>
      </c>
      <c r="O36" s="112">
        <f t="shared" si="1"/>
        <v>7.0000000000000284E-2</v>
      </c>
      <c r="P36">
        <v>12.926151172893137</v>
      </c>
      <c r="Q36">
        <v>9.5693599768317412</v>
      </c>
      <c r="R36">
        <v>0</v>
      </c>
      <c r="S36">
        <v>2.0842166232261801</v>
      </c>
      <c r="T36">
        <v>10.020272227048943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12.9</v>
      </c>
      <c r="J37">
        <f>BYPL_EOD!AA37+BYPL_EOD!AB37</f>
        <v>9.5500000000000007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34.53</v>
      </c>
      <c r="O37" s="112">
        <f t="shared" si="1"/>
        <v>7.0000000000000284E-2</v>
      </c>
      <c r="P37">
        <v>12.926151172893137</v>
      </c>
      <c r="Q37">
        <v>9.5693599768317412</v>
      </c>
      <c r="R37">
        <v>0</v>
      </c>
      <c r="S37">
        <v>2.0842166232261801</v>
      </c>
      <c r="T37">
        <v>10.020272227048943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13.87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34.53</v>
      </c>
      <c r="O38" s="112">
        <f t="shared" si="1"/>
        <v>7.0000000000000284E-2</v>
      </c>
      <c r="P38">
        <v>13.898117578916883</v>
      </c>
      <c r="Q38">
        <v>8.5973935708079932</v>
      </c>
      <c r="R38">
        <v>0</v>
      </c>
      <c r="S38">
        <v>2.0842166232261801</v>
      </c>
      <c r="T38">
        <v>10.020272227048943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13.87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34.53</v>
      </c>
      <c r="O39" s="112">
        <f t="shared" si="1"/>
        <v>-0.23000000000000398</v>
      </c>
      <c r="P39">
        <v>13.777613669273093</v>
      </c>
      <c r="Q39">
        <v>8.5228496959165927</v>
      </c>
      <c r="R39">
        <v>0</v>
      </c>
      <c r="S39">
        <v>2.066145380828265</v>
      </c>
      <c r="T39">
        <v>9.9333912539820428</v>
      </c>
      <c r="U39" s="114">
        <f t="shared" si="2"/>
        <v>34.29999999999999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13.87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34.53</v>
      </c>
      <c r="O40" s="112">
        <f t="shared" si="1"/>
        <v>-0.23000000000000398</v>
      </c>
      <c r="P40">
        <v>13.777613669273093</v>
      </c>
      <c r="Q40">
        <v>8.5228496959165927</v>
      </c>
      <c r="R40">
        <v>0</v>
      </c>
      <c r="S40">
        <v>2.066145380828265</v>
      </c>
      <c r="T40">
        <v>9.9333912539820428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13.87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34.53</v>
      </c>
      <c r="O41" s="112">
        <f t="shared" si="1"/>
        <v>-0.23000000000000398</v>
      </c>
      <c r="P41">
        <v>13.777613669273093</v>
      </c>
      <c r="Q41">
        <v>8.5228496959165927</v>
      </c>
      <c r="R41">
        <v>0</v>
      </c>
      <c r="S41">
        <v>2.066145380828265</v>
      </c>
      <c r="T41">
        <v>9.9333912539820428</v>
      </c>
      <c r="U41" s="114">
        <f t="shared" si="2"/>
        <v>34.29999999999999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12.87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33.53</v>
      </c>
      <c r="O42" s="112">
        <f t="shared" si="1"/>
        <v>-0.23000000000000398</v>
      </c>
      <c r="P42">
        <v>12.781717864598864</v>
      </c>
      <c r="Q42">
        <v>8.5211452430659094</v>
      </c>
      <c r="R42">
        <v>0</v>
      </c>
      <c r="S42">
        <v>2.0657321801371902</v>
      </c>
      <c r="T42">
        <v>9.9314047121980309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12.87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33.53</v>
      </c>
      <c r="O43" s="112">
        <f t="shared" si="1"/>
        <v>-0.23000000000000398</v>
      </c>
      <c r="P43">
        <v>12.781717864598864</v>
      </c>
      <c r="Q43">
        <v>8.5211452430659094</v>
      </c>
      <c r="R43">
        <v>0</v>
      </c>
      <c r="S43">
        <v>2.0657321801371902</v>
      </c>
      <c r="T43">
        <v>9.9314047121980309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12.87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33.53</v>
      </c>
      <c r="O44" s="112">
        <f t="shared" si="1"/>
        <v>-0.23000000000000398</v>
      </c>
      <c r="P44">
        <v>12.781717864598864</v>
      </c>
      <c r="Q44">
        <v>8.5211452430659094</v>
      </c>
      <c r="R44">
        <v>0</v>
      </c>
      <c r="S44">
        <v>2.0657321801371902</v>
      </c>
      <c r="T44">
        <v>9.9314047121980309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12.87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33.53</v>
      </c>
      <c r="O45" s="112">
        <f t="shared" si="1"/>
        <v>-0.23000000000000398</v>
      </c>
      <c r="P45">
        <v>12.781717864598864</v>
      </c>
      <c r="Q45">
        <v>8.5211452430659094</v>
      </c>
      <c r="R45">
        <v>0</v>
      </c>
      <c r="S45">
        <v>2.0657321801371902</v>
      </c>
      <c r="T45">
        <v>9.9314047121980309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12.87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33.53</v>
      </c>
      <c r="O46" s="112">
        <f t="shared" si="1"/>
        <v>-0.23000000000000398</v>
      </c>
      <c r="P46">
        <v>12.781717864598864</v>
      </c>
      <c r="Q46">
        <v>8.5211452430659094</v>
      </c>
      <c r="R46">
        <v>0</v>
      </c>
      <c r="S46">
        <v>2.0657321801371902</v>
      </c>
      <c r="T46">
        <v>9.9314047121980309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12.87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33.53</v>
      </c>
      <c r="O47" s="112">
        <f t="shared" si="1"/>
        <v>-0.23000000000000398</v>
      </c>
      <c r="P47">
        <v>12.781717864598864</v>
      </c>
      <c r="Q47">
        <v>8.5211452430659094</v>
      </c>
      <c r="R47">
        <v>0</v>
      </c>
      <c r="S47">
        <v>2.0657321801371902</v>
      </c>
      <c r="T47">
        <v>9.9314047121980309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2"/>
      <c r="I75">
        <f>BRPL_EOD!AA75+BRPL_EOD!AB75</f>
        <v>16.12</v>
      </c>
      <c r="J75">
        <f>BYPL_EOD!AA75+BYPL_EOD!AB75</f>
        <v>8.82</v>
      </c>
      <c r="K75">
        <f>MES_EOD!AA75+MES_EOD!AB75</f>
        <v>0</v>
      </c>
      <c r="L75">
        <f>NDMC_EOD!AA75+NDMC_EOD!AB75</f>
        <v>2.08</v>
      </c>
      <c r="M75">
        <f>TPDDL_EOD!AA75+TPDDL_EOD!AB75</f>
        <v>11.51</v>
      </c>
      <c r="N75">
        <f t="shared" si="6"/>
        <v>38.53</v>
      </c>
      <c r="O75" s="112">
        <f t="shared" si="7"/>
        <v>7.0000000000000284E-2</v>
      </c>
      <c r="P75">
        <v>16.149286270438619</v>
      </c>
      <c r="Q75">
        <v>8.8360238774980537</v>
      </c>
      <c r="R75">
        <v>0</v>
      </c>
      <c r="S75">
        <v>2.0837788736049832</v>
      </c>
      <c r="T75">
        <v>11.530910978458344</v>
      </c>
      <c r="U75" s="114">
        <f t="shared" si="8"/>
        <v>38.6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2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4">
        <f t="shared" si="8"/>
        <v>38.6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2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4">
        <f t="shared" si="8"/>
        <v>38.6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2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4">
        <f t="shared" si="8"/>
        <v>38.6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2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4">
        <f t="shared" si="8"/>
        <v>38.6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2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4">
        <f t="shared" si="8"/>
        <v>38.6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2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4">
        <f t="shared" si="8"/>
        <v>38.6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2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4">
        <f t="shared" si="8"/>
        <v>38.6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2"/>
      <c r="I83">
        <f>BRPL_EOD!AA83+BRPL_EOD!AB83</f>
        <v>16.12</v>
      </c>
      <c r="J83">
        <f>BYPL_EOD!AA83+BYPL_EOD!AB83</f>
        <v>8.82</v>
      </c>
      <c r="K83">
        <f>MES_EOD!AA83+MES_EOD!AB83</f>
        <v>0</v>
      </c>
      <c r="L83">
        <f>NDMC_EOD!AA83+NDMC_EOD!AB83</f>
        <v>2.08</v>
      </c>
      <c r="M83">
        <f>TPDDL_EOD!AA83+TPDDL_EOD!AB83</f>
        <v>11.51</v>
      </c>
      <c r="N83">
        <f t="shared" si="6"/>
        <v>38.53</v>
      </c>
      <c r="O83" s="112">
        <f t="shared" si="7"/>
        <v>7.0000000000000284E-2</v>
      </c>
      <c r="P83">
        <v>16.149286270438619</v>
      </c>
      <c r="Q83">
        <v>8.8360238774980537</v>
      </c>
      <c r="R83">
        <v>0</v>
      </c>
      <c r="S83">
        <v>2.0837788736049832</v>
      </c>
      <c r="T83">
        <v>11.530910978458344</v>
      </c>
      <c r="U83" s="114">
        <f t="shared" si="8"/>
        <v>38.6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2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4">
        <f t="shared" si="8"/>
        <v>38.6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2.08</v>
      </c>
      <c r="M85">
        <f>TPDDL_EOD!AA85+TPDDL_EOD!AB85</f>
        <v>10.88</v>
      </c>
      <c r="N85">
        <f t="shared" si="6"/>
        <v>36.53</v>
      </c>
      <c r="O85" s="112">
        <f t="shared" si="7"/>
        <v>7.0000000000000284E-2</v>
      </c>
      <c r="P85">
        <v>15.259184232137969</v>
      </c>
      <c r="Q85">
        <v>8.3559813851628792</v>
      </c>
      <c r="R85">
        <v>0</v>
      </c>
      <c r="S85">
        <v>2.0839857651245555</v>
      </c>
      <c r="T85">
        <v>10.900848617574598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2.08</v>
      </c>
      <c r="M86">
        <f>TPDDL_EOD!AA86+TPDDL_EOD!AB86</f>
        <v>10.88</v>
      </c>
      <c r="N86">
        <f t="shared" si="6"/>
        <v>36.53</v>
      </c>
      <c r="O86" s="112">
        <f t="shared" si="7"/>
        <v>7.0000000000000284E-2</v>
      </c>
      <c r="P86">
        <v>15.259184232137969</v>
      </c>
      <c r="Q86">
        <v>8.3559813851628792</v>
      </c>
      <c r="R86">
        <v>0</v>
      </c>
      <c r="S86">
        <v>2.0839857651245555</v>
      </c>
      <c r="T86">
        <v>10.900848617574598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2.08</v>
      </c>
      <c r="M92">
        <f>TPDDL_EOD!AA92+TPDDL_EOD!AB92</f>
        <v>10.88</v>
      </c>
      <c r="N92">
        <f t="shared" si="6"/>
        <v>36.53</v>
      </c>
      <c r="O92" s="112">
        <f t="shared" si="7"/>
        <v>7.0000000000000284E-2</v>
      </c>
      <c r="P92">
        <v>15.259184232137969</v>
      </c>
      <c r="Q92">
        <v>8.3559813851628792</v>
      </c>
      <c r="R92">
        <v>0</v>
      </c>
      <c r="S92">
        <v>2.0839857651245555</v>
      </c>
      <c r="T92">
        <v>10.900848617574598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0.88094999999999979</v>
      </c>
      <c r="E99" s="114">
        <f t="shared" si="12"/>
        <v>0</v>
      </c>
      <c r="F99" s="114">
        <f t="shared" si="12"/>
        <v>1.728</v>
      </c>
      <c r="G99" s="114">
        <f t="shared" si="12"/>
        <v>0.88094999999999979</v>
      </c>
      <c r="H99" s="114"/>
      <c r="I99" s="114">
        <f t="shared" si="12"/>
        <v>0.3632774999999997</v>
      </c>
      <c r="J99" s="114">
        <f t="shared" si="12"/>
        <v>0.20653750000000032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0.26223500000000022</v>
      </c>
      <c r="N99" s="114">
        <f t="shared" si="12"/>
        <v>0.88197000000000159</v>
      </c>
      <c r="O99" s="114">
        <f t="shared" si="12"/>
        <v>-1.0200000000000315E-3</v>
      </c>
      <c r="P99" s="114">
        <f t="shared" si="12"/>
        <v>0.36286016236968299</v>
      </c>
      <c r="Q99" s="114">
        <f t="shared" si="12"/>
        <v>0.20629759601207237</v>
      </c>
      <c r="R99" s="114">
        <f t="shared" si="12"/>
        <v>0</v>
      </c>
      <c r="S99" s="114">
        <f t="shared" si="12"/>
        <v>4.9861523397252965E-2</v>
      </c>
      <c r="T99" s="114">
        <f t="shared" si="12"/>
        <v>0.26193071822099179</v>
      </c>
      <c r="U99" s="114">
        <f t="shared" si="12"/>
        <v>0.88094999999999979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6.39</v>
      </c>
      <c r="M27">
        <f>TPDDL_EOD!AI27+TPDDL_EOD!AJ27</f>
        <v>50</v>
      </c>
      <c r="N27">
        <f t="shared" si="0"/>
        <v>206</v>
      </c>
      <c r="O27" s="112">
        <f t="shared" si="1"/>
        <v>0</v>
      </c>
      <c r="P27">
        <v>99.61</v>
      </c>
      <c r="Q27">
        <v>45</v>
      </c>
      <c r="R27">
        <v>5</v>
      </c>
      <c r="S27">
        <v>6.39</v>
      </c>
      <c r="T27">
        <v>50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219.22000000000003</v>
      </c>
      <c r="E28">
        <f>BAWANA!AM28</f>
        <v>0</v>
      </c>
      <c r="F28">
        <f t="shared" si="4"/>
        <v>256</v>
      </c>
      <c r="G28">
        <f t="shared" si="5"/>
        <v>219.22000000000003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0</v>
      </c>
      <c r="M28">
        <f>TPDDL_EOD!AI28+TPDDL_EOD!AJ28</f>
        <v>69.61</v>
      </c>
      <c r="N28">
        <f t="shared" si="0"/>
        <v>219.22000000000003</v>
      </c>
      <c r="O28" s="112">
        <f t="shared" si="1"/>
        <v>0</v>
      </c>
      <c r="P28">
        <v>99.61</v>
      </c>
      <c r="Q28">
        <v>45</v>
      </c>
      <c r="R28">
        <v>5</v>
      </c>
      <c r="S28">
        <v>0</v>
      </c>
      <c r="T28">
        <v>69.61</v>
      </c>
      <c r="U28" s="114">
        <f t="shared" si="2"/>
        <v>219.22000000000003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12"/>
      <c r="I29">
        <f>BRPL_EOD!AI29+BRPL_EOD!AJ29</f>
        <v>134.26</v>
      </c>
      <c r="J29">
        <f>BYPL_EOD!AI29+BYPL_EOD!AJ29</f>
        <v>44.3</v>
      </c>
      <c r="K29">
        <f>MES_EOD!AI29+MES_EOD!AJ29</f>
        <v>4.92</v>
      </c>
      <c r="L29">
        <f>NDMC_EOD!AI29+NDMC_EOD!AJ29</f>
        <v>0</v>
      </c>
      <c r="M29">
        <f>TPDDL_EOD!AI29+TPDDL_EOD!AJ29</f>
        <v>68.52</v>
      </c>
      <c r="N29">
        <f t="shared" si="0"/>
        <v>252</v>
      </c>
      <c r="O29" s="112">
        <f t="shared" si="1"/>
        <v>0</v>
      </c>
      <c r="P29">
        <v>134.26</v>
      </c>
      <c r="Q29">
        <v>44.3</v>
      </c>
      <c r="R29">
        <v>4.92</v>
      </c>
      <c r="S29">
        <v>0</v>
      </c>
      <c r="T29">
        <v>68.52</v>
      </c>
      <c r="U29" s="114">
        <f t="shared" si="2"/>
        <v>252</v>
      </c>
      <c r="V29" s="112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12"/>
      <c r="I30">
        <f>BRPL_EOD!AI30+BRPL_EOD!AJ30</f>
        <v>134.26</v>
      </c>
      <c r="J30">
        <f>BYPL_EOD!AI30+BYPL_EOD!AJ30</f>
        <v>44.3</v>
      </c>
      <c r="K30">
        <f>MES_EOD!AI30+MES_EOD!AJ30</f>
        <v>4.92</v>
      </c>
      <c r="L30">
        <f>NDMC_EOD!AI30+NDMC_EOD!AJ30</f>
        <v>0</v>
      </c>
      <c r="M30">
        <f>TPDDL_EOD!AI30+TPDDL_EOD!AJ30</f>
        <v>68.52</v>
      </c>
      <c r="N30">
        <f t="shared" si="0"/>
        <v>252</v>
      </c>
      <c r="O30" s="112">
        <f t="shared" si="1"/>
        <v>0</v>
      </c>
      <c r="P30">
        <v>134.26</v>
      </c>
      <c r="Q30">
        <v>44.3</v>
      </c>
      <c r="R30">
        <v>4.92</v>
      </c>
      <c r="S30">
        <v>0</v>
      </c>
      <c r="T30">
        <v>68.52</v>
      </c>
      <c r="U30" s="114">
        <f t="shared" si="2"/>
        <v>252</v>
      </c>
      <c r="V30" s="112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12"/>
      <c r="I31">
        <f>BRPL_EOD!AI31+BRPL_EOD!AJ31</f>
        <v>125.27</v>
      </c>
      <c r="J31">
        <f>BYPL_EOD!AI31+BYPL_EOD!AJ31</f>
        <v>53.29</v>
      </c>
      <c r="K31">
        <f>MES_EOD!AI31+MES_EOD!AJ31</f>
        <v>4.92</v>
      </c>
      <c r="L31">
        <f>NDMC_EOD!AI31+NDMC_EOD!AJ31</f>
        <v>0</v>
      </c>
      <c r="M31">
        <f>TPDDL_EOD!AI31+TPDDL_EOD!AJ31</f>
        <v>68.52</v>
      </c>
      <c r="N31">
        <f t="shared" si="0"/>
        <v>252</v>
      </c>
      <c r="O31" s="112">
        <f t="shared" si="1"/>
        <v>0</v>
      </c>
      <c r="P31">
        <v>125.27</v>
      </c>
      <c r="Q31">
        <v>53.29</v>
      </c>
      <c r="R31">
        <v>4.92</v>
      </c>
      <c r="S31">
        <v>0</v>
      </c>
      <c r="T31">
        <v>68.52</v>
      </c>
      <c r="U31" s="114">
        <f t="shared" si="2"/>
        <v>252</v>
      </c>
      <c r="V31" s="112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2"/>
      <c r="I32">
        <f>BRPL_EOD!AI32+BRPL_EOD!AJ32</f>
        <v>125.27</v>
      </c>
      <c r="J32">
        <f>BYPL_EOD!AI32+BYPL_EOD!AJ32</f>
        <v>53.29</v>
      </c>
      <c r="K32">
        <f>MES_EOD!AI32+MES_EOD!AJ32</f>
        <v>4.92</v>
      </c>
      <c r="L32">
        <f>NDMC_EOD!AI32+NDMC_EOD!AJ32</f>
        <v>0</v>
      </c>
      <c r="M32">
        <f>TPDDL_EOD!AI32+TPDDL_EOD!AJ32</f>
        <v>68.52</v>
      </c>
      <c r="N32">
        <f t="shared" si="0"/>
        <v>252</v>
      </c>
      <c r="O32" s="112">
        <f t="shared" si="1"/>
        <v>0</v>
      </c>
      <c r="P32">
        <v>125.27</v>
      </c>
      <c r="Q32">
        <v>53.29</v>
      </c>
      <c r="R32">
        <v>4.92</v>
      </c>
      <c r="S32">
        <v>0</v>
      </c>
      <c r="T32">
        <v>68.52</v>
      </c>
      <c r="U32" s="114">
        <f t="shared" si="2"/>
        <v>252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2"/>
      <c r="I33">
        <f>BRPL_EOD!AI33+BRPL_EOD!AJ33</f>
        <v>120.73</v>
      </c>
      <c r="J33">
        <f>BYPL_EOD!AI33+BYPL_EOD!AJ33</f>
        <v>53.29</v>
      </c>
      <c r="K33">
        <f>MES_EOD!AI33+MES_EOD!AJ33</f>
        <v>9.4600000000000009</v>
      </c>
      <c r="L33">
        <f>NDMC_EOD!AI33+NDMC_EOD!AJ33</f>
        <v>0</v>
      </c>
      <c r="M33">
        <f>TPDDL_EOD!AI33+TPDDL_EOD!AJ33</f>
        <v>68.52</v>
      </c>
      <c r="N33">
        <f t="shared" si="0"/>
        <v>252</v>
      </c>
      <c r="O33" s="112">
        <f t="shared" si="1"/>
        <v>0</v>
      </c>
      <c r="P33">
        <v>120.73</v>
      </c>
      <c r="Q33">
        <v>53.29</v>
      </c>
      <c r="R33">
        <v>9.4600000000000009</v>
      </c>
      <c r="S33">
        <v>0</v>
      </c>
      <c r="T33">
        <v>68.52</v>
      </c>
      <c r="U33" s="114">
        <f t="shared" si="2"/>
        <v>252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2"/>
      <c r="I34">
        <f>BRPL_EOD!AI34+BRPL_EOD!AJ34</f>
        <v>120.73</v>
      </c>
      <c r="J34">
        <f>BYPL_EOD!AI34+BYPL_EOD!AJ34</f>
        <v>53.29</v>
      </c>
      <c r="K34">
        <f>MES_EOD!AI34+MES_EOD!AJ34</f>
        <v>9.4600000000000009</v>
      </c>
      <c r="L34">
        <f>NDMC_EOD!AI34+NDMC_EOD!AJ34</f>
        <v>0</v>
      </c>
      <c r="M34">
        <f>TPDDL_EOD!AI34+TPDDL_EOD!AJ34</f>
        <v>68.52</v>
      </c>
      <c r="N34">
        <f t="shared" si="0"/>
        <v>252</v>
      </c>
      <c r="O34" s="112">
        <f t="shared" si="1"/>
        <v>0</v>
      </c>
      <c r="P34">
        <v>120.73</v>
      </c>
      <c r="Q34">
        <v>53.29</v>
      </c>
      <c r="R34">
        <v>9.4600000000000009</v>
      </c>
      <c r="S34">
        <v>0</v>
      </c>
      <c r="T34">
        <v>68.52</v>
      </c>
      <c r="U34" s="114">
        <f t="shared" si="2"/>
        <v>252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105.14</v>
      </c>
      <c r="J35">
        <f>BYPL_EOD!AI35+BYPL_EOD!AJ35</f>
        <v>53.29</v>
      </c>
      <c r="K35">
        <f>MES_EOD!AI35+MES_EOD!AJ35</f>
        <v>6.34</v>
      </c>
      <c r="L35">
        <f>NDMC_EOD!AI35+NDMC_EOD!AJ35</f>
        <v>18.7</v>
      </c>
      <c r="M35">
        <f>TPDDL_EOD!AI35+TPDDL_EOD!AJ35</f>
        <v>68.52</v>
      </c>
      <c r="N35">
        <f t="shared" si="0"/>
        <v>251.99</v>
      </c>
      <c r="O35" s="112">
        <f t="shared" si="1"/>
        <v>9.9999999999909051E-3</v>
      </c>
      <c r="P35">
        <v>105.14</v>
      </c>
      <c r="Q35">
        <v>53.294014560552405</v>
      </c>
      <c r="R35">
        <v>6.34</v>
      </c>
      <c r="S35">
        <v>18.702791198895575</v>
      </c>
      <c r="T35">
        <v>68.523194240552016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105.14</v>
      </c>
      <c r="J36">
        <f>BYPL_EOD!AI36+BYPL_EOD!AJ36</f>
        <v>53.29</v>
      </c>
      <c r="K36">
        <f>MES_EOD!AI36+MES_EOD!AJ36</f>
        <v>6.34</v>
      </c>
      <c r="L36">
        <f>NDMC_EOD!AI36+NDMC_EOD!AJ36</f>
        <v>18.7</v>
      </c>
      <c r="M36">
        <f>TPDDL_EOD!AI36+TPDDL_EOD!AJ36</f>
        <v>68.52</v>
      </c>
      <c r="N36">
        <f t="shared" si="0"/>
        <v>251.99</v>
      </c>
      <c r="O36" s="112">
        <f t="shared" si="1"/>
        <v>9.9999999999909051E-3</v>
      </c>
      <c r="P36">
        <v>105.14</v>
      </c>
      <c r="Q36">
        <v>53.294014560552405</v>
      </c>
      <c r="R36">
        <v>6.34</v>
      </c>
      <c r="S36">
        <v>18.702791198895575</v>
      </c>
      <c r="T36">
        <v>68.523194240552016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105.14</v>
      </c>
      <c r="J37">
        <f>BYPL_EOD!AI37+BYPL_EOD!AJ37</f>
        <v>53.29</v>
      </c>
      <c r="K37">
        <f>MES_EOD!AI37+MES_EOD!AJ37</f>
        <v>6.34</v>
      </c>
      <c r="L37">
        <f>NDMC_EOD!AI37+NDMC_EOD!AJ37</f>
        <v>18.7</v>
      </c>
      <c r="M37">
        <f>TPDDL_EOD!AI37+TPDDL_EOD!AJ37</f>
        <v>68.52</v>
      </c>
      <c r="N37">
        <f t="shared" si="0"/>
        <v>251.99</v>
      </c>
      <c r="O37" s="112">
        <f t="shared" si="1"/>
        <v>9.9999999999909051E-3</v>
      </c>
      <c r="P37">
        <v>105.14</v>
      </c>
      <c r="Q37">
        <v>53.294014560552405</v>
      </c>
      <c r="R37">
        <v>6.34</v>
      </c>
      <c r="S37">
        <v>18.702791198895575</v>
      </c>
      <c r="T37">
        <v>68.523194240552016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105.03</v>
      </c>
      <c r="J38">
        <f>BYPL_EOD!AI38+BYPL_EOD!AJ38</f>
        <v>53.29</v>
      </c>
      <c r="K38">
        <f>MES_EOD!AI38+MES_EOD!AJ38</f>
        <v>6.46</v>
      </c>
      <c r="L38">
        <f>NDMC_EOD!AI38+NDMC_EOD!AJ38</f>
        <v>18.7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105.03</v>
      </c>
      <c r="Q38">
        <v>53.29</v>
      </c>
      <c r="R38">
        <v>6.46</v>
      </c>
      <c r="S38">
        <v>18.7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105.03</v>
      </c>
      <c r="J39">
        <f>BYPL_EOD!AI39+BYPL_EOD!AJ39</f>
        <v>53.29</v>
      </c>
      <c r="K39">
        <f>MES_EOD!AI39+MES_EOD!AJ39</f>
        <v>6.46</v>
      </c>
      <c r="L39">
        <f>NDMC_EOD!AI39+NDMC_EOD!AJ39</f>
        <v>18.7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105.03</v>
      </c>
      <c r="Q39">
        <v>53.29</v>
      </c>
      <c r="R39">
        <v>6.46</v>
      </c>
      <c r="S39">
        <v>18.7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105.03</v>
      </c>
      <c r="J40">
        <f>BYPL_EOD!AI40+BYPL_EOD!AJ40</f>
        <v>53.29</v>
      </c>
      <c r="K40">
        <f>MES_EOD!AI40+MES_EOD!AJ40</f>
        <v>6.46</v>
      </c>
      <c r="L40">
        <f>NDMC_EOD!AI40+NDMC_EOD!AJ40</f>
        <v>18.7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105.03</v>
      </c>
      <c r="Q40">
        <v>53.29</v>
      </c>
      <c r="R40">
        <v>6.46</v>
      </c>
      <c r="S40">
        <v>18.7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111.1</v>
      </c>
      <c r="J41">
        <f>BYPL_EOD!AI41+BYPL_EOD!AJ41</f>
        <v>53.29</v>
      </c>
      <c r="K41">
        <f>MES_EOD!AI41+MES_EOD!AJ41</f>
        <v>7.27</v>
      </c>
      <c r="L41">
        <f>NDMC_EOD!AI41+NDMC_EOD!AJ41</f>
        <v>11.81</v>
      </c>
      <c r="M41">
        <f>TPDDL_EOD!AI41+TPDDL_EOD!AJ41</f>
        <v>68.52</v>
      </c>
      <c r="N41">
        <f t="shared" si="0"/>
        <v>251.99</v>
      </c>
      <c r="O41" s="112">
        <f t="shared" si="1"/>
        <v>9.9999999999909051E-3</v>
      </c>
      <c r="P41">
        <v>111.1</v>
      </c>
      <c r="Q41">
        <v>53.29331060737286</v>
      </c>
      <c r="R41">
        <v>7.27</v>
      </c>
      <c r="S41">
        <v>11.813671190951425</v>
      </c>
      <c r="T41">
        <v>68.523018201675711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105.52</v>
      </c>
      <c r="J42">
        <f>BYPL_EOD!AI42+BYPL_EOD!AJ42</f>
        <v>53.29</v>
      </c>
      <c r="K42">
        <f>MES_EOD!AI42+MES_EOD!AJ42</f>
        <v>5.97</v>
      </c>
      <c r="L42">
        <f>NDMC_EOD!AI42+NDMC_EOD!AJ42</f>
        <v>18.7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105.52</v>
      </c>
      <c r="Q42">
        <v>53.29</v>
      </c>
      <c r="R42">
        <v>5.97</v>
      </c>
      <c r="S42">
        <v>18.7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111.52</v>
      </c>
      <c r="J43">
        <f>BYPL_EOD!AI43+BYPL_EOD!AJ43</f>
        <v>44.3</v>
      </c>
      <c r="K43">
        <f>MES_EOD!AI43+MES_EOD!AJ43</f>
        <v>8.9600000000000009</v>
      </c>
      <c r="L43">
        <f>NDMC_EOD!AI43+NDMC_EOD!AJ43</f>
        <v>18.7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111.52</v>
      </c>
      <c r="Q43">
        <v>44.3</v>
      </c>
      <c r="R43">
        <v>8.9600000000000009</v>
      </c>
      <c r="S43">
        <v>18.7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113.41</v>
      </c>
      <c r="J44">
        <f>BYPL_EOD!AI44+BYPL_EOD!AJ44</f>
        <v>44.3</v>
      </c>
      <c r="K44">
        <f>MES_EOD!AI44+MES_EOD!AJ44</f>
        <v>7.07</v>
      </c>
      <c r="L44">
        <f>NDMC_EOD!AI44+NDMC_EOD!AJ44</f>
        <v>18.7</v>
      </c>
      <c r="M44">
        <f>TPDDL_EOD!AI44+TPDDL_EOD!AJ44</f>
        <v>68.52</v>
      </c>
      <c r="N44">
        <f t="shared" si="0"/>
        <v>251.99999999999994</v>
      </c>
      <c r="O44" s="112">
        <f t="shared" si="1"/>
        <v>0</v>
      </c>
      <c r="P44">
        <v>113.41000000000003</v>
      </c>
      <c r="Q44">
        <v>44.300000000000004</v>
      </c>
      <c r="R44">
        <v>7.0700000000000021</v>
      </c>
      <c r="S44">
        <v>18.700000000000003</v>
      </c>
      <c r="T44">
        <v>68.52000000000001</v>
      </c>
      <c r="U44" s="114">
        <f t="shared" si="2"/>
        <v>252.00000000000003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115.56</v>
      </c>
      <c r="J45">
        <f>BYPL_EOD!AI45+BYPL_EOD!AJ45</f>
        <v>44.3</v>
      </c>
      <c r="K45">
        <f>MES_EOD!AI45+MES_EOD!AJ45</f>
        <v>4.92</v>
      </c>
      <c r="L45">
        <f>NDMC_EOD!AI45+NDMC_EOD!AJ45</f>
        <v>18.7</v>
      </c>
      <c r="M45">
        <f>TPDDL_EOD!AI45+TPDDL_EOD!AJ45</f>
        <v>68.52</v>
      </c>
      <c r="N45">
        <f t="shared" si="0"/>
        <v>252</v>
      </c>
      <c r="O45" s="112">
        <f t="shared" si="1"/>
        <v>0</v>
      </c>
      <c r="P45">
        <v>115.56</v>
      </c>
      <c r="Q45">
        <v>44.3</v>
      </c>
      <c r="R45">
        <v>4.92</v>
      </c>
      <c r="S45">
        <v>18.7</v>
      </c>
      <c r="T45">
        <v>68.52</v>
      </c>
      <c r="U45" s="114">
        <f t="shared" si="2"/>
        <v>252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115.56</v>
      </c>
      <c r="J46">
        <f>BYPL_EOD!AI46+BYPL_EOD!AJ46</f>
        <v>44.3</v>
      </c>
      <c r="K46">
        <f>MES_EOD!AI46+MES_EOD!AJ46</f>
        <v>4.92</v>
      </c>
      <c r="L46">
        <f>NDMC_EOD!AI46+NDMC_EOD!AJ46</f>
        <v>18.7</v>
      </c>
      <c r="M46">
        <f>TPDDL_EOD!AI46+TPDDL_EOD!AJ46</f>
        <v>68.52</v>
      </c>
      <c r="N46">
        <f t="shared" si="0"/>
        <v>252</v>
      </c>
      <c r="O46" s="112">
        <f t="shared" si="1"/>
        <v>0</v>
      </c>
      <c r="P46">
        <v>115.56</v>
      </c>
      <c r="Q46">
        <v>44.3</v>
      </c>
      <c r="R46">
        <v>4.92</v>
      </c>
      <c r="S46">
        <v>18.7</v>
      </c>
      <c r="T46">
        <v>68.52</v>
      </c>
      <c r="U46" s="114">
        <f t="shared" si="2"/>
        <v>252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</v>
      </c>
      <c r="E47">
        <f>BAWANA!AM47</f>
        <v>0</v>
      </c>
      <c r="F47">
        <f t="shared" si="4"/>
        <v>256</v>
      </c>
      <c r="G47">
        <f t="shared" si="5"/>
        <v>252</v>
      </c>
      <c r="H47" s="112"/>
      <c r="I47">
        <f>BRPL_EOD!AI47+BRPL_EOD!AJ47</f>
        <v>112.61</v>
      </c>
      <c r="J47">
        <f>BYPL_EOD!AI47+BYPL_EOD!AJ47</f>
        <v>44.3</v>
      </c>
      <c r="K47">
        <f>MES_EOD!AI47+MES_EOD!AJ47</f>
        <v>4.92</v>
      </c>
      <c r="L47">
        <f>NDMC_EOD!AI47+NDMC_EOD!AJ47</f>
        <v>21.66</v>
      </c>
      <c r="M47">
        <f>TPDDL_EOD!AI47+TPDDL_EOD!AJ47</f>
        <v>68.52</v>
      </c>
      <c r="N47">
        <f t="shared" si="0"/>
        <v>252.01</v>
      </c>
      <c r="O47" s="112">
        <f t="shared" si="1"/>
        <v>-9.9999999999909051E-3</v>
      </c>
      <c r="P47">
        <v>112.60553152652673</v>
      </c>
      <c r="Q47">
        <v>44.298242133248678</v>
      </c>
      <c r="R47">
        <v>4.9198047696519982</v>
      </c>
      <c r="S47">
        <v>21.65914051029721</v>
      </c>
      <c r="T47">
        <v>68.51728106027538</v>
      </c>
      <c r="U47" s="114">
        <f t="shared" si="2"/>
        <v>252</v>
      </c>
      <c r="V47" s="112">
        <f t="shared" si="3"/>
        <v>0</v>
      </c>
      <c r="Y47">
        <f>BAWANA!AW47+BAWANA!AX47</f>
        <v>31.5</v>
      </c>
      <c r="Z47">
        <f>BAWANA!BD47+BAWANA!BE47</f>
        <v>31.5</v>
      </c>
      <c r="AA47">
        <f>BAWANA!X47+BAWANA!Y47</f>
        <v>31.5</v>
      </c>
      <c r="AB47">
        <f>BAWANA!AE47+BAWANA!AF47</f>
        <v>31.5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</v>
      </c>
      <c r="E48">
        <f>BAWANA!AM48</f>
        <v>0</v>
      </c>
      <c r="F48">
        <f t="shared" si="4"/>
        <v>256</v>
      </c>
      <c r="G48">
        <f t="shared" si="5"/>
        <v>252</v>
      </c>
      <c r="H48" s="112"/>
      <c r="I48">
        <f>BRPL_EOD!AI48+BRPL_EOD!AJ48</f>
        <v>113.59</v>
      </c>
      <c r="J48">
        <f>BYPL_EOD!AI48+BYPL_EOD!AJ48</f>
        <v>44.3</v>
      </c>
      <c r="K48">
        <f>MES_EOD!AI48+MES_EOD!AJ48</f>
        <v>4.92</v>
      </c>
      <c r="L48">
        <f>NDMC_EOD!AI48+NDMC_EOD!AJ48</f>
        <v>20.67</v>
      </c>
      <c r="M48">
        <f>TPDDL_EOD!AI48+TPDDL_EOD!AJ48</f>
        <v>68.52</v>
      </c>
      <c r="N48">
        <f t="shared" si="0"/>
        <v>251.99999999999994</v>
      </c>
      <c r="O48" s="112">
        <f t="shared" si="1"/>
        <v>0</v>
      </c>
      <c r="P48">
        <v>113.59000000000003</v>
      </c>
      <c r="Q48">
        <v>44.300000000000004</v>
      </c>
      <c r="R48">
        <v>4.9200000000000008</v>
      </c>
      <c r="S48">
        <v>20.670000000000005</v>
      </c>
      <c r="T48">
        <v>68.52000000000001</v>
      </c>
      <c r="U48" s="114">
        <f t="shared" si="2"/>
        <v>252.00000000000006</v>
      </c>
      <c r="V48" s="112">
        <f t="shared" si="3"/>
        <v>0</v>
      </c>
      <c r="Y48">
        <f>BAWANA!AW48+BAWANA!AX48</f>
        <v>31.5</v>
      </c>
      <c r="Z48">
        <f>BAWANA!BD48+BAWANA!BE48</f>
        <v>31.5</v>
      </c>
      <c r="AA48">
        <f>BAWANA!X48+BAWANA!Y48</f>
        <v>31.5</v>
      </c>
      <c r="AB48">
        <f>BAWANA!AE48+BAWANA!AF48</f>
        <v>31.5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252</v>
      </c>
      <c r="E49">
        <f>BAWANA!AM49</f>
        <v>0</v>
      </c>
      <c r="F49">
        <f t="shared" si="4"/>
        <v>256</v>
      </c>
      <c r="G49">
        <f t="shared" si="5"/>
        <v>252</v>
      </c>
      <c r="H49" s="112"/>
      <c r="I49">
        <f>BRPL_EOD!AI49+BRPL_EOD!AJ49</f>
        <v>115.56</v>
      </c>
      <c r="J49">
        <f>BYPL_EOD!AI49+BYPL_EOD!AJ49</f>
        <v>44.3</v>
      </c>
      <c r="K49">
        <f>MES_EOD!AI49+MES_EOD!AJ49</f>
        <v>4.92</v>
      </c>
      <c r="L49">
        <f>NDMC_EOD!AI49+NDMC_EOD!AJ49</f>
        <v>18.7</v>
      </c>
      <c r="M49">
        <f>TPDDL_EOD!AI49+TPDDL_EOD!AJ49</f>
        <v>68.52</v>
      </c>
      <c r="N49">
        <f t="shared" si="0"/>
        <v>252</v>
      </c>
      <c r="O49" s="112">
        <f t="shared" si="1"/>
        <v>0</v>
      </c>
      <c r="P49">
        <v>115.56</v>
      </c>
      <c r="Q49">
        <v>44.3</v>
      </c>
      <c r="R49">
        <v>4.92</v>
      </c>
      <c r="S49">
        <v>18.7</v>
      </c>
      <c r="T49">
        <v>68.52</v>
      </c>
      <c r="U49" s="114">
        <f t="shared" si="2"/>
        <v>252</v>
      </c>
      <c r="V49" s="112">
        <f t="shared" si="3"/>
        <v>0</v>
      </c>
      <c r="Y49">
        <f>BAWANA!AW49+BAWANA!AX49</f>
        <v>31.5</v>
      </c>
      <c r="Z49">
        <f>BAWANA!BD49+BAWANA!BE49</f>
        <v>31.5</v>
      </c>
      <c r="AA49">
        <f>BAWANA!X49+BAWANA!Y49</f>
        <v>31.5</v>
      </c>
      <c r="AB49">
        <f>BAWANA!AE49+BAWANA!AF49</f>
        <v>31.5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</v>
      </c>
      <c r="E50">
        <f>BAWANA!AM50</f>
        <v>0</v>
      </c>
      <c r="F50">
        <f t="shared" si="4"/>
        <v>256</v>
      </c>
      <c r="G50">
        <f t="shared" si="5"/>
        <v>252</v>
      </c>
      <c r="H50" s="112"/>
      <c r="I50">
        <f>BRPL_EOD!AI50+BRPL_EOD!AJ50</f>
        <v>118.51</v>
      </c>
      <c r="J50">
        <f>BYPL_EOD!AI50+BYPL_EOD!AJ50</f>
        <v>44.3</v>
      </c>
      <c r="K50">
        <f>MES_EOD!AI50+MES_EOD!AJ50</f>
        <v>4.92</v>
      </c>
      <c r="L50">
        <f>NDMC_EOD!AI50+NDMC_EOD!AJ50</f>
        <v>15.75</v>
      </c>
      <c r="M50">
        <f>TPDDL_EOD!AI50+TPDDL_EOD!AJ50</f>
        <v>68.52</v>
      </c>
      <c r="N50">
        <f t="shared" si="0"/>
        <v>252</v>
      </c>
      <c r="O50" s="112">
        <f t="shared" si="1"/>
        <v>0</v>
      </c>
      <c r="P50">
        <v>118.51</v>
      </c>
      <c r="Q50">
        <v>44.3</v>
      </c>
      <c r="R50">
        <v>4.92</v>
      </c>
      <c r="S50">
        <v>15.75</v>
      </c>
      <c r="T50">
        <v>68.52</v>
      </c>
      <c r="U50" s="114">
        <f t="shared" si="2"/>
        <v>252</v>
      </c>
      <c r="V50" s="112">
        <f t="shared" si="3"/>
        <v>0</v>
      </c>
      <c r="Y50">
        <f>BAWANA!AW50+BAWANA!AX50</f>
        <v>31.5</v>
      </c>
      <c r="Z50">
        <f>BAWANA!BD50+BAWANA!BE50</f>
        <v>31.5</v>
      </c>
      <c r="AA50">
        <f>BAWANA!X50+BAWANA!Y50</f>
        <v>31.5</v>
      </c>
      <c r="AB50">
        <f>BAWANA!AE50+BAWANA!AF50</f>
        <v>31.5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214.61</v>
      </c>
      <c r="E51">
        <f>BAWANA!AM51</f>
        <v>0</v>
      </c>
      <c r="F51">
        <f t="shared" si="4"/>
        <v>256</v>
      </c>
      <c r="G51">
        <f t="shared" si="5"/>
        <v>214.61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15</v>
      </c>
      <c r="M51">
        <f>TPDDL_EOD!AI51+TPDDL_EOD!AJ51</f>
        <v>50</v>
      </c>
      <c r="N51">
        <f t="shared" si="0"/>
        <v>214.61</v>
      </c>
      <c r="O51" s="112">
        <f t="shared" si="1"/>
        <v>0</v>
      </c>
      <c r="P51">
        <v>99.61</v>
      </c>
      <c r="Q51">
        <v>45</v>
      </c>
      <c r="R51">
        <v>5</v>
      </c>
      <c r="S51">
        <v>15</v>
      </c>
      <c r="T51">
        <v>50</v>
      </c>
      <c r="U51" s="114">
        <f t="shared" si="2"/>
        <v>214.61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210.61</v>
      </c>
      <c r="E52">
        <f>BAWANA!AM52</f>
        <v>0</v>
      </c>
      <c r="F52">
        <f t="shared" si="4"/>
        <v>256</v>
      </c>
      <c r="G52">
        <f t="shared" si="5"/>
        <v>210.61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11</v>
      </c>
      <c r="M52">
        <f>TPDDL_EOD!AI52+TPDDL_EOD!AJ52</f>
        <v>50</v>
      </c>
      <c r="N52">
        <f t="shared" si="0"/>
        <v>210.61</v>
      </c>
      <c r="O52" s="112">
        <f t="shared" si="1"/>
        <v>0</v>
      </c>
      <c r="P52">
        <v>99.61</v>
      </c>
      <c r="Q52">
        <v>45</v>
      </c>
      <c r="R52">
        <v>5</v>
      </c>
      <c r="S52">
        <v>11</v>
      </c>
      <c r="T52">
        <v>50</v>
      </c>
      <c r="U52" s="114">
        <f t="shared" si="2"/>
        <v>210.61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210.61</v>
      </c>
      <c r="E53">
        <f>BAWANA!AM53</f>
        <v>0</v>
      </c>
      <c r="F53">
        <f t="shared" si="4"/>
        <v>256</v>
      </c>
      <c r="G53">
        <f t="shared" si="5"/>
        <v>210.61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</v>
      </c>
      <c r="L53">
        <f>NDMC_EOD!AI53+NDMC_EOD!AJ53</f>
        <v>11</v>
      </c>
      <c r="M53">
        <f>TPDDL_EOD!AI53+TPDDL_EOD!AJ53</f>
        <v>50</v>
      </c>
      <c r="N53">
        <f t="shared" si="0"/>
        <v>210.61</v>
      </c>
      <c r="O53" s="112">
        <f t="shared" si="1"/>
        <v>0</v>
      </c>
      <c r="P53">
        <v>99.61</v>
      </c>
      <c r="Q53">
        <v>45</v>
      </c>
      <c r="R53">
        <v>5</v>
      </c>
      <c r="S53">
        <v>11</v>
      </c>
      <c r="T53">
        <v>50</v>
      </c>
      <c r="U53" s="114">
        <f t="shared" si="2"/>
        <v>210.61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210.61</v>
      </c>
      <c r="E54">
        <f>BAWANA!AM54</f>
        <v>0</v>
      </c>
      <c r="F54">
        <f t="shared" si="4"/>
        <v>256</v>
      </c>
      <c r="G54">
        <f t="shared" si="5"/>
        <v>210.61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11</v>
      </c>
      <c r="M54">
        <f>TPDDL_EOD!AI54+TPDDL_EOD!AJ54</f>
        <v>50</v>
      </c>
      <c r="N54">
        <f t="shared" si="0"/>
        <v>210.61</v>
      </c>
      <c r="O54" s="112">
        <f t="shared" si="1"/>
        <v>0</v>
      </c>
      <c r="P54">
        <v>99.61</v>
      </c>
      <c r="Q54">
        <v>45</v>
      </c>
      <c r="R54">
        <v>5</v>
      </c>
      <c r="S54">
        <v>11</v>
      </c>
      <c r="T54">
        <v>50</v>
      </c>
      <c r="U54" s="114">
        <f t="shared" si="2"/>
        <v>210.61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80.03</v>
      </c>
      <c r="J55">
        <f>BYPL_EOD!AI55+BYPL_EOD!AJ55</f>
        <v>46.28</v>
      </c>
      <c r="K55">
        <f>MES_EOD!AI55+MES_EOD!AJ55</f>
        <v>5</v>
      </c>
      <c r="L55">
        <f>NDMC_EOD!AI55+NDMC_EOD!AJ55</f>
        <v>18.760000000000002</v>
      </c>
      <c r="M55">
        <f>TPDDL_EOD!AI55+TPDDL_EOD!AJ55</f>
        <v>55.93</v>
      </c>
      <c r="N55">
        <f t="shared" si="0"/>
        <v>206</v>
      </c>
      <c r="O55" s="112">
        <f t="shared" si="1"/>
        <v>0</v>
      </c>
      <c r="P55">
        <v>80.03</v>
      </c>
      <c r="Q55">
        <v>46.28</v>
      </c>
      <c r="R55">
        <v>5</v>
      </c>
      <c r="S55">
        <v>18.760000000000002</v>
      </c>
      <c r="T55">
        <v>55.93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80.03</v>
      </c>
      <c r="J56">
        <f>BYPL_EOD!AI56+BYPL_EOD!AJ56</f>
        <v>46.28</v>
      </c>
      <c r="K56">
        <f>MES_EOD!AI56+MES_EOD!AJ56</f>
        <v>5</v>
      </c>
      <c r="L56">
        <f>NDMC_EOD!AI56+NDMC_EOD!AJ56</f>
        <v>18.760000000000002</v>
      </c>
      <c r="M56">
        <f>TPDDL_EOD!AI56+TPDDL_EOD!AJ56</f>
        <v>55.93</v>
      </c>
      <c r="N56">
        <f t="shared" si="0"/>
        <v>206</v>
      </c>
      <c r="O56" s="112">
        <f t="shared" si="1"/>
        <v>0</v>
      </c>
      <c r="P56">
        <v>80.03</v>
      </c>
      <c r="Q56">
        <v>46.28</v>
      </c>
      <c r="R56">
        <v>5</v>
      </c>
      <c r="S56">
        <v>18.760000000000002</v>
      </c>
      <c r="T56">
        <v>55.93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80.03</v>
      </c>
      <c r="J57">
        <f>BYPL_EOD!AI57+BYPL_EOD!AJ57</f>
        <v>46.28</v>
      </c>
      <c r="K57">
        <f>MES_EOD!AI57+MES_EOD!AJ57</f>
        <v>5</v>
      </c>
      <c r="L57">
        <f>NDMC_EOD!AI57+NDMC_EOD!AJ57</f>
        <v>18.760000000000002</v>
      </c>
      <c r="M57">
        <f>TPDDL_EOD!AI57+TPDDL_EOD!AJ57</f>
        <v>55.93</v>
      </c>
      <c r="N57">
        <f t="shared" si="0"/>
        <v>206</v>
      </c>
      <c r="O57" s="112">
        <f t="shared" si="1"/>
        <v>0</v>
      </c>
      <c r="P57">
        <v>80.03</v>
      </c>
      <c r="Q57">
        <v>46.28</v>
      </c>
      <c r="R57">
        <v>5</v>
      </c>
      <c r="S57">
        <v>18.760000000000002</v>
      </c>
      <c r="T57">
        <v>55.93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80.03</v>
      </c>
      <c r="J58">
        <f>BYPL_EOD!AI58+BYPL_EOD!AJ58</f>
        <v>46.28</v>
      </c>
      <c r="K58">
        <f>MES_EOD!AI58+MES_EOD!AJ58</f>
        <v>5</v>
      </c>
      <c r="L58">
        <f>NDMC_EOD!AI58+NDMC_EOD!AJ58</f>
        <v>18.760000000000002</v>
      </c>
      <c r="M58">
        <f>TPDDL_EOD!AI58+TPDDL_EOD!AJ58</f>
        <v>55.93</v>
      </c>
      <c r="N58">
        <f t="shared" si="0"/>
        <v>206</v>
      </c>
      <c r="O58" s="112">
        <f t="shared" si="1"/>
        <v>0</v>
      </c>
      <c r="P58">
        <v>80.03</v>
      </c>
      <c r="Q58">
        <v>46.28</v>
      </c>
      <c r="R58">
        <v>5</v>
      </c>
      <c r="S58">
        <v>18.760000000000002</v>
      </c>
      <c r="T58">
        <v>55.93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80.03</v>
      </c>
      <c r="J59">
        <f>BYPL_EOD!AI59+BYPL_EOD!AJ59</f>
        <v>46.28</v>
      </c>
      <c r="K59">
        <f>MES_EOD!AI59+MES_EOD!AJ59</f>
        <v>5</v>
      </c>
      <c r="L59">
        <f>NDMC_EOD!AI59+NDMC_EOD!AJ59</f>
        <v>18.760000000000002</v>
      </c>
      <c r="M59">
        <f>TPDDL_EOD!AI59+TPDDL_EOD!AJ59</f>
        <v>55.93</v>
      </c>
      <c r="N59">
        <f t="shared" si="0"/>
        <v>206</v>
      </c>
      <c r="O59" s="112">
        <f t="shared" si="1"/>
        <v>0</v>
      </c>
      <c r="P59">
        <v>80.03</v>
      </c>
      <c r="Q59">
        <v>46.28</v>
      </c>
      <c r="R59">
        <v>5</v>
      </c>
      <c r="S59">
        <v>18.760000000000002</v>
      </c>
      <c r="T59">
        <v>55.93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80.03</v>
      </c>
      <c r="J60">
        <f>BYPL_EOD!AI60+BYPL_EOD!AJ60</f>
        <v>46.28</v>
      </c>
      <c r="K60">
        <f>MES_EOD!AI60+MES_EOD!AJ60</f>
        <v>5</v>
      </c>
      <c r="L60">
        <f>NDMC_EOD!AI60+NDMC_EOD!AJ60</f>
        <v>18.760000000000002</v>
      </c>
      <c r="M60">
        <f>TPDDL_EOD!AI60+TPDDL_EOD!AJ60</f>
        <v>55.93</v>
      </c>
      <c r="N60">
        <f t="shared" si="0"/>
        <v>206</v>
      </c>
      <c r="O60" s="112">
        <f t="shared" si="1"/>
        <v>0</v>
      </c>
      <c r="P60">
        <v>80.03</v>
      </c>
      <c r="Q60">
        <v>46.28</v>
      </c>
      <c r="R60">
        <v>5</v>
      </c>
      <c r="S60">
        <v>18.760000000000002</v>
      </c>
      <c r="T60">
        <v>55.93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80.03</v>
      </c>
      <c r="J61">
        <f>BYPL_EOD!AI61+BYPL_EOD!AJ61</f>
        <v>46.28</v>
      </c>
      <c r="K61">
        <f>MES_EOD!AI61+MES_EOD!AJ61</f>
        <v>5</v>
      </c>
      <c r="L61">
        <f>NDMC_EOD!AI61+NDMC_EOD!AJ61</f>
        <v>18.760000000000002</v>
      </c>
      <c r="M61">
        <f>TPDDL_EOD!AI61+TPDDL_EOD!AJ61</f>
        <v>55.93</v>
      </c>
      <c r="N61">
        <f t="shared" si="0"/>
        <v>206</v>
      </c>
      <c r="O61" s="112">
        <f t="shared" si="1"/>
        <v>0</v>
      </c>
      <c r="P61">
        <v>80.03</v>
      </c>
      <c r="Q61">
        <v>46.28</v>
      </c>
      <c r="R61">
        <v>5</v>
      </c>
      <c r="S61">
        <v>18.760000000000002</v>
      </c>
      <c r="T61">
        <v>55.93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80.03</v>
      </c>
      <c r="J62">
        <f>BYPL_EOD!AI62+BYPL_EOD!AJ62</f>
        <v>46.28</v>
      </c>
      <c r="K62">
        <f>MES_EOD!AI62+MES_EOD!AJ62</f>
        <v>5</v>
      </c>
      <c r="L62">
        <f>NDMC_EOD!AI62+NDMC_EOD!AJ62</f>
        <v>18.760000000000002</v>
      </c>
      <c r="M62">
        <f>TPDDL_EOD!AI62+TPDDL_EOD!AJ62</f>
        <v>55.93</v>
      </c>
      <c r="N62">
        <f t="shared" si="0"/>
        <v>206</v>
      </c>
      <c r="O62" s="112">
        <f t="shared" si="1"/>
        <v>0</v>
      </c>
      <c r="P62">
        <v>80.03</v>
      </c>
      <c r="Q62">
        <v>46.28</v>
      </c>
      <c r="R62">
        <v>5</v>
      </c>
      <c r="S62">
        <v>18.760000000000002</v>
      </c>
      <c r="T62">
        <v>55.93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6.39</v>
      </c>
      <c r="M63">
        <f>TPDDL_EOD!AI63+TPDDL_EOD!AJ63</f>
        <v>50</v>
      </c>
      <c r="N63">
        <f t="shared" si="0"/>
        <v>206</v>
      </c>
      <c r="O63" s="112">
        <f t="shared" si="1"/>
        <v>0</v>
      </c>
      <c r="P63">
        <v>99.61</v>
      </c>
      <c r="Q63">
        <v>45</v>
      </c>
      <c r="R63">
        <v>5</v>
      </c>
      <c r="S63">
        <v>6.39</v>
      </c>
      <c r="T63">
        <v>50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219.22000000000003</v>
      </c>
      <c r="E64">
        <f>BAWANA!AM64</f>
        <v>0</v>
      </c>
      <c r="F64">
        <f t="shared" si="4"/>
        <v>256</v>
      </c>
      <c r="G64">
        <f t="shared" si="5"/>
        <v>219.22000000000003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0</v>
      </c>
      <c r="M64">
        <f>TPDDL_EOD!AI64+TPDDL_EOD!AJ64</f>
        <v>69.61</v>
      </c>
      <c r="N64">
        <f t="shared" si="0"/>
        <v>219.22000000000003</v>
      </c>
      <c r="O64" s="112">
        <f t="shared" si="1"/>
        <v>0</v>
      </c>
      <c r="P64">
        <v>99.61</v>
      </c>
      <c r="Q64">
        <v>45</v>
      </c>
      <c r="R64">
        <v>5</v>
      </c>
      <c r="S64">
        <v>0</v>
      </c>
      <c r="T64">
        <v>69.61</v>
      </c>
      <c r="U64" s="114">
        <f t="shared" si="2"/>
        <v>219.22000000000003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219.22000000000003</v>
      </c>
      <c r="E65">
        <f>BAWANA!AM65</f>
        <v>0</v>
      </c>
      <c r="F65">
        <f t="shared" si="4"/>
        <v>256</v>
      </c>
      <c r="G65">
        <f t="shared" si="5"/>
        <v>219.22000000000003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0</v>
      </c>
      <c r="M65">
        <f>TPDDL_EOD!AI65+TPDDL_EOD!AJ65</f>
        <v>69.61</v>
      </c>
      <c r="N65">
        <f t="shared" si="0"/>
        <v>219.22000000000003</v>
      </c>
      <c r="O65" s="112">
        <f t="shared" si="1"/>
        <v>0</v>
      </c>
      <c r="P65">
        <v>99.61</v>
      </c>
      <c r="Q65">
        <v>45</v>
      </c>
      <c r="R65">
        <v>5</v>
      </c>
      <c r="S65">
        <v>0</v>
      </c>
      <c r="T65">
        <v>69.61</v>
      </c>
      <c r="U65" s="114">
        <f t="shared" si="2"/>
        <v>219.22000000000003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219.22000000000003</v>
      </c>
      <c r="E66">
        <f>BAWANA!AM66</f>
        <v>0</v>
      </c>
      <c r="F66">
        <f t="shared" si="4"/>
        <v>256</v>
      </c>
      <c r="G66">
        <f t="shared" si="5"/>
        <v>219.22000000000003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0</v>
      </c>
      <c r="M66">
        <f>TPDDL_EOD!AI66+TPDDL_EOD!AJ66</f>
        <v>69.61</v>
      </c>
      <c r="N66">
        <f t="shared" si="0"/>
        <v>219.22000000000003</v>
      </c>
      <c r="O66" s="112">
        <f t="shared" si="1"/>
        <v>0</v>
      </c>
      <c r="P66">
        <v>99.61</v>
      </c>
      <c r="Q66">
        <v>45</v>
      </c>
      <c r="R66">
        <v>5</v>
      </c>
      <c r="S66">
        <v>0</v>
      </c>
      <c r="T66">
        <v>69.61</v>
      </c>
      <c r="U66" s="114">
        <f t="shared" si="2"/>
        <v>219.22000000000003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</v>
      </c>
      <c r="E67">
        <f>BAWANA!AM67</f>
        <v>0</v>
      </c>
      <c r="F67">
        <f t="shared" si="4"/>
        <v>256</v>
      </c>
      <c r="G67">
        <f t="shared" si="5"/>
        <v>252</v>
      </c>
      <c r="H67" s="112"/>
      <c r="I67">
        <f>BRPL_EOD!AI67+BRPL_EOD!AJ67</f>
        <v>123.81</v>
      </c>
      <c r="J67">
        <f>BYPL_EOD!AI67+BYPL_EOD!AJ67</f>
        <v>44.3</v>
      </c>
      <c r="K67">
        <f>MES_EOD!AI67+MES_EOD!AJ67</f>
        <v>7.5</v>
      </c>
      <c r="L67">
        <f>NDMC_EOD!AI67+NDMC_EOD!AJ67</f>
        <v>7.88</v>
      </c>
      <c r="M67">
        <f>TPDDL_EOD!AI67+TPDDL_EOD!AJ67</f>
        <v>68.52</v>
      </c>
      <c r="N67">
        <f t="shared" ref="N67:N98" si="7">SUM(I67:M67)</f>
        <v>252.01</v>
      </c>
      <c r="O67" s="112">
        <f t="shared" ref="O67:O98" si="8">G67-N67</f>
        <v>-9.9999999999909051E-3</v>
      </c>
      <c r="P67">
        <v>123.80508709971828</v>
      </c>
      <c r="Q67">
        <v>44.298242133248678</v>
      </c>
      <c r="R67">
        <v>7.4997023927621926</v>
      </c>
      <c r="S67">
        <v>7.8796873139954764</v>
      </c>
      <c r="T67">
        <v>68.51728106027538</v>
      </c>
      <c r="U67" s="114">
        <f t="shared" ref="U67:U98" si="9">SUM(P67:T67)</f>
        <v>252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</v>
      </c>
      <c r="H68" s="112"/>
      <c r="I68">
        <f>BRPL_EOD!AI68+BRPL_EOD!AJ68</f>
        <v>115.76</v>
      </c>
      <c r="J68">
        <f>BYPL_EOD!AI68+BYPL_EOD!AJ68</f>
        <v>44.3</v>
      </c>
      <c r="K68">
        <f>MES_EOD!AI68+MES_EOD!AJ68</f>
        <v>6.69</v>
      </c>
      <c r="L68">
        <f>NDMC_EOD!AI68+NDMC_EOD!AJ68</f>
        <v>16.73</v>
      </c>
      <c r="M68">
        <f>TPDDL_EOD!AI68+TPDDL_EOD!AJ68</f>
        <v>68.52</v>
      </c>
      <c r="N68">
        <f t="shared" si="7"/>
        <v>252</v>
      </c>
      <c r="O68" s="112">
        <f t="shared" si="8"/>
        <v>0</v>
      </c>
      <c r="P68">
        <v>115.76</v>
      </c>
      <c r="Q68">
        <v>44.3</v>
      </c>
      <c r="R68">
        <v>6.69</v>
      </c>
      <c r="S68">
        <v>16.73</v>
      </c>
      <c r="T68">
        <v>68.52</v>
      </c>
      <c r="U68" s="114">
        <f t="shared" si="9"/>
        <v>252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110.39</v>
      </c>
      <c r="J69">
        <f>BYPL_EOD!AI69+BYPL_EOD!AJ69</f>
        <v>44.3</v>
      </c>
      <c r="K69">
        <f>MES_EOD!AI69+MES_EOD!AJ69</f>
        <v>6.16</v>
      </c>
      <c r="L69">
        <f>NDMC_EOD!AI69+NDMC_EOD!AJ69</f>
        <v>22.64</v>
      </c>
      <c r="M69">
        <f>TPDDL_EOD!AI69+TPDDL_EOD!AJ69</f>
        <v>68.52</v>
      </c>
      <c r="N69">
        <f t="shared" si="7"/>
        <v>252.01</v>
      </c>
      <c r="O69" s="112">
        <f t="shared" si="8"/>
        <v>-9.9999999999909051E-3</v>
      </c>
      <c r="P69">
        <v>110.38561961826912</v>
      </c>
      <c r="Q69">
        <v>44.298242133248678</v>
      </c>
      <c r="R69">
        <v>6.1597555652553471</v>
      </c>
      <c r="S69">
        <v>22.639101622951472</v>
      </c>
      <c r="T69">
        <v>68.51728106027538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110.39</v>
      </c>
      <c r="J70">
        <f>BYPL_EOD!AI70+BYPL_EOD!AJ70</f>
        <v>44.3</v>
      </c>
      <c r="K70">
        <f>MES_EOD!AI70+MES_EOD!AJ70</f>
        <v>6.16</v>
      </c>
      <c r="L70">
        <f>NDMC_EOD!AI70+NDMC_EOD!AJ70</f>
        <v>22.64</v>
      </c>
      <c r="M70">
        <f>TPDDL_EOD!AI70+TPDDL_EOD!AJ70</f>
        <v>68.52</v>
      </c>
      <c r="N70">
        <f t="shared" si="7"/>
        <v>252.01</v>
      </c>
      <c r="O70" s="112">
        <f t="shared" si="8"/>
        <v>-9.9999999999909051E-3</v>
      </c>
      <c r="P70">
        <v>110.38561961826912</v>
      </c>
      <c r="Q70">
        <v>44.298242133248678</v>
      </c>
      <c r="R70">
        <v>6.1597555652553471</v>
      </c>
      <c r="S70">
        <v>22.639101622951472</v>
      </c>
      <c r="T70">
        <v>68.51728106027538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102.21</v>
      </c>
      <c r="J71">
        <f>BYPL_EOD!AI71+BYPL_EOD!AJ71</f>
        <v>53.29</v>
      </c>
      <c r="K71">
        <f>MES_EOD!AI71+MES_EOD!AJ71</f>
        <v>5.34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102.21</v>
      </c>
      <c r="Q71">
        <v>53.29</v>
      </c>
      <c r="R71">
        <v>5.34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102.21</v>
      </c>
      <c r="J72">
        <f>BYPL_EOD!AI72+BYPL_EOD!AJ72</f>
        <v>53.29</v>
      </c>
      <c r="K72">
        <f>MES_EOD!AI72+MES_EOD!AJ72</f>
        <v>5.34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102.21</v>
      </c>
      <c r="Q72">
        <v>53.29</v>
      </c>
      <c r="R72">
        <v>5.34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102.21</v>
      </c>
      <c r="J73">
        <f>BYPL_EOD!AI73+BYPL_EOD!AJ73</f>
        <v>53.29</v>
      </c>
      <c r="K73">
        <f>MES_EOD!AI73+MES_EOD!AJ73</f>
        <v>5.34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102.21</v>
      </c>
      <c r="Q73">
        <v>53.29</v>
      </c>
      <c r="R73">
        <v>5.34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102.21</v>
      </c>
      <c r="J74">
        <f>BYPL_EOD!AI74+BYPL_EOD!AJ74</f>
        <v>53.29</v>
      </c>
      <c r="K74">
        <f>MES_EOD!AI74+MES_EOD!AJ74</f>
        <v>5.34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102.21</v>
      </c>
      <c r="Q74">
        <v>53.29</v>
      </c>
      <c r="R74">
        <v>5.34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102.21</v>
      </c>
      <c r="J75">
        <f>BYPL_EOD!AI75+BYPL_EOD!AJ75</f>
        <v>53.29</v>
      </c>
      <c r="K75">
        <f>MES_EOD!AI75+MES_EOD!AJ75</f>
        <v>5.34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102.21</v>
      </c>
      <c r="Q75">
        <v>53.29</v>
      </c>
      <c r="R75">
        <v>5.34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102.21</v>
      </c>
      <c r="J76">
        <f>BYPL_EOD!AI76+BYPL_EOD!AJ76</f>
        <v>53.29</v>
      </c>
      <c r="K76">
        <f>MES_EOD!AI76+MES_EOD!AJ76</f>
        <v>5.34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102.21</v>
      </c>
      <c r="Q76">
        <v>53.29</v>
      </c>
      <c r="R76">
        <v>5.34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102.21</v>
      </c>
      <c r="J77">
        <f>BYPL_EOD!AI77+BYPL_EOD!AJ77</f>
        <v>53.29</v>
      </c>
      <c r="K77">
        <f>MES_EOD!AI77+MES_EOD!AJ77</f>
        <v>5.34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102.21</v>
      </c>
      <c r="Q77">
        <v>53.29</v>
      </c>
      <c r="R77">
        <v>5.34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102.21</v>
      </c>
      <c r="J78">
        <f>BYPL_EOD!AI78+BYPL_EOD!AJ78</f>
        <v>53.29</v>
      </c>
      <c r="K78">
        <f>MES_EOD!AI78+MES_EOD!AJ78</f>
        <v>5.34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102.21</v>
      </c>
      <c r="Q78">
        <v>53.29</v>
      </c>
      <c r="R78">
        <v>5.34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101.63</v>
      </c>
      <c r="J79">
        <f>BYPL_EOD!AI79+BYPL_EOD!AJ79</f>
        <v>53.93</v>
      </c>
      <c r="K79">
        <f>MES_EOD!AI79+MES_EOD!AJ79</f>
        <v>5.28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101.63</v>
      </c>
      <c r="Q79">
        <v>53.93</v>
      </c>
      <c r="R79">
        <v>5.28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101.63</v>
      </c>
      <c r="J80">
        <f>BYPL_EOD!AI80+BYPL_EOD!AJ80</f>
        <v>53.93</v>
      </c>
      <c r="K80">
        <f>MES_EOD!AI80+MES_EOD!AJ80</f>
        <v>5.28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101.63</v>
      </c>
      <c r="Q80">
        <v>53.93</v>
      </c>
      <c r="R80">
        <v>5.28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111.62</v>
      </c>
      <c r="J81">
        <f>BYPL_EOD!AI81+BYPL_EOD!AJ81</f>
        <v>44.3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111.62</v>
      </c>
      <c r="Q81">
        <v>44.3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111.62</v>
      </c>
      <c r="J82">
        <f>BYPL_EOD!AI82+BYPL_EOD!AJ82</f>
        <v>44.3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111.62</v>
      </c>
      <c r="Q82">
        <v>44.3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235.22000000000003</v>
      </c>
      <c r="E83">
        <f>BAWANA!AM83</f>
        <v>0</v>
      </c>
      <c r="F83">
        <f t="shared" si="11"/>
        <v>256</v>
      </c>
      <c r="G83">
        <f t="shared" si="12"/>
        <v>235.22000000000003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16</v>
      </c>
      <c r="M83">
        <f>TPDDL_EOD!AI83+TPDDL_EOD!AJ83</f>
        <v>69.61</v>
      </c>
      <c r="N83">
        <f t="shared" si="7"/>
        <v>235.22000000000003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16</v>
      </c>
      <c r="T83">
        <v>69.61</v>
      </c>
      <c r="U83" s="114">
        <f t="shared" si="9"/>
        <v>235.22000000000003</v>
      </c>
      <c r="V83" s="112">
        <f t="shared" si="10"/>
        <v>0</v>
      </c>
      <c r="Y83">
        <f>BAWANA!AW83+BAWANA!AX83</f>
        <v>2.78</v>
      </c>
      <c r="Z83">
        <f>BAWANA!BD83+BAWANA!BE83</f>
        <v>32</v>
      </c>
      <c r="AA83">
        <f>BAWANA!X83+BAWANA!Y83</f>
        <v>2.78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235.22000000000003</v>
      </c>
      <c r="E84">
        <f>BAWANA!AM84</f>
        <v>0</v>
      </c>
      <c r="F84">
        <f t="shared" si="11"/>
        <v>256</v>
      </c>
      <c r="G84">
        <f t="shared" si="12"/>
        <v>235.22000000000003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16</v>
      </c>
      <c r="M84">
        <f>TPDDL_EOD!AI84+TPDDL_EOD!AJ84</f>
        <v>69.61</v>
      </c>
      <c r="N84">
        <f t="shared" si="7"/>
        <v>235.22000000000003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16</v>
      </c>
      <c r="T84">
        <v>69.61</v>
      </c>
      <c r="U84" s="114">
        <f t="shared" si="9"/>
        <v>235.22000000000003</v>
      </c>
      <c r="V84" s="112">
        <f t="shared" si="10"/>
        <v>0</v>
      </c>
      <c r="Y84">
        <f>BAWANA!AW84+BAWANA!AX84</f>
        <v>2.78</v>
      </c>
      <c r="Z84">
        <f>BAWANA!BD84+BAWANA!BE84</f>
        <v>32</v>
      </c>
      <c r="AA84">
        <f>BAWANA!X84+BAWANA!Y84</f>
        <v>2.78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235.22000000000003</v>
      </c>
      <c r="E85">
        <f>BAWANA!AM85</f>
        <v>0</v>
      </c>
      <c r="F85">
        <f t="shared" si="11"/>
        <v>256</v>
      </c>
      <c r="G85">
        <f t="shared" si="12"/>
        <v>235.22000000000003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16</v>
      </c>
      <c r="M85">
        <f>TPDDL_EOD!AI85+TPDDL_EOD!AJ85</f>
        <v>69.61</v>
      </c>
      <c r="N85">
        <f t="shared" si="7"/>
        <v>235.22000000000003</v>
      </c>
      <c r="O85" s="112">
        <f t="shared" si="8"/>
        <v>0</v>
      </c>
      <c r="P85">
        <v>99.61</v>
      </c>
      <c r="Q85">
        <v>45</v>
      </c>
      <c r="R85">
        <v>5</v>
      </c>
      <c r="S85">
        <v>16</v>
      </c>
      <c r="T85">
        <v>69.61</v>
      </c>
      <c r="U85" s="114">
        <f t="shared" si="9"/>
        <v>235.22000000000003</v>
      </c>
      <c r="V85" s="112">
        <f t="shared" si="10"/>
        <v>0</v>
      </c>
      <c r="Y85">
        <f>BAWANA!AW85+BAWANA!AX85</f>
        <v>17.39</v>
      </c>
      <c r="Z85">
        <f>BAWANA!BD85+BAWANA!BE85</f>
        <v>17.39</v>
      </c>
      <c r="AA85">
        <f>BAWANA!X85+BAWANA!Y85</f>
        <v>17.39</v>
      </c>
      <c r="AB85">
        <f>BAWANA!AE85+BAWANA!AF85</f>
        <v>17.39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235.22000000000003</v>
      </c>
      <c r="E86">
        <f>BAWANA!AM86</f>
        <v>0</v>
      </c>
      <c r="F86">
        <f t="shared" si="11"/>
        <v>256</v>
      </c>
      <c r="G86">
        <f t="shared" si="12"/>
        <v>235.22000000000003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16</v>
      </c>
      <c r="M86">
        <f>TPDDL_EOD!AI86+TPDDL_EOD!AJ86</f>
        <v>69.61</v>
      </c>
      <c r="N86">
        <f t="shared" si="7"/>
        <v>235.22000000000003</v>
      </c>
      <c r="O86" s="112">
        <f t="shared" si="8"/>
        <v>0</v>
      </c>
      <c r="P86">
        <v>99.61</v>
      </c>
      <c r="Q86">
        <v>45</v>
      </c>
      <c r="R86">
        <v>5</v>
      </c>
      <c r="S86">
        <v>16</v>
      </c>
      <c r="T86">
        <v>69.61</v>
      </c>
      <c r="U86" s="114">
        <f t="shared" si="9"/>
        <v>235.22000000000003</v>
      </c>
      <c r="V86" s="112">
        <f t="shared" si="10"/>
        <v>0</v>
      </c>
      <c r="Y86">
        <f>BAWANA!AW86+BAWANA!AX86</f>
        <v>17.39</v>
      </c>
      <c r="Z86">
        <f>BAWANA!BD86+BAWANA!BE86</f>
        <v>17.39</v>
      </c>
      <c r="AA86">
        <f>BAWANA!X86+BAWANA!Y86</f>
        <v>17.39</v>
      </c>
      <c r="AB86">
        <f>BAWANA!AE86+BAWANA!AF86</f>
        <v>17.39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12"/>
      <c r="I87">
        <f>BRPL_EOD!AI87+BRPL_EOD!AJ87</f>
        <v>79.59</v>
      </c>
      <c r="J87">
        <f>BYPL_EOD!AI87+BYPL_EOD!AJ87</f>
        <v>46.02</v>
      </c>
      <c r="K87">
        <f>MES_EOD!AI87+MES_EOD!AJ87</f>
        <v>5</v>
      </c>
      <c r="L87">
        <f>NDMC_EOD!AI87+NDMC_EOD!AJ87</f>
        <v>18.649999999999999</v>
      </c>
      <c r="M87">
        <f>TPDDL_EOD!AI87+TPDDL_EOD!AJ87</f>
        <v>69.61</v>
      </c>
      <c r="N87">
        <f t="shared" si="7"/>
        <v>218.87</v>
      </c>
      <c r="O87" s="112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18.649147896011332</v>
      </c>
      <c r="T87">
        <v>69.606819573262669</v>
      </c>
      <c r="U87" s="114">
        <f t="shared" si="9"/>
        <v>218.86</v>
      </c>
      <c r="V87" s="112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5.5201200000000039</v>
      </c>
      <c r="E99" s="114">
        <f t="shared" si="14"/>
        <v>0</v>
      </c>
      <c r="F99" s="114">
        <f t="shared" si="14"/>
        <v>6.1440000000000001</v>
      </c>
      <c r="G99" s="114">
        <f t="shared" si="14"/>
        <v>5.5201200000000039</v>
      </c>
      <c r="H99" s="114"/>
      <c r="I99" s="114">
        <f t="shared" si="14"/>
        <v>2.3206100000000007</v>
      </c>
      <c r="J99" s="114">
        <f t="shared" si="14"/>
        <v>1.1571775000000011</v>
      </c>
      <c r="K99" s="114">
        <f t="shared" si="14"/>
        <v>0.12885499999999997</v>
      </c>
      <c r="L99" s="114">
        <f t="shared" si="14"/>
        <v>0.40545750000000053</v>
      </c>
      <c r="M99" s="114">
        <f t="shared" si="14"/>
        <v>1.5079375000000008</v>
      </c>
      <c r="N99" s="114">
        <f t="shared" si="14"/>
        <v>5.5200374999999973</v>
      </c>
      <c r="O99" s="114">
        <f t="shared" si="14"/>
        <v>8.2499999999683385E-5</v>
      </c>
      <c r="P99" s="114">
        <f t="shared" si="14"/>
        <v>2.3206376172596821</v>
      </c>
      <c r="Q99" s="114">
        <f t="shared" si="14"/>
        <v>1.1571981752306308</v>
      </c>
      <c r="R99" s="114">
        <f t="shared" si="14"/>
        <v>0.12885666496320833</v>
      </c>
      <c r="S99" s="114">
        <f t="shared" si="14"/>
        <v>0.40546730395938663</v>
      </c>
      <c r="T99" s="114">
        <f t="shared" si="14"/>
        <v>1.5079602385870918</v>
      </c>
      <c r="U99" s="114">
        <f t="shared" si="14"/>
        <v>5.5201200000000039</v>
      </c>
      <c r="V99" s="114">
        <f t="shared" si="10"/>
        <v>0</v>
      </c>
      <c r="Y99" s="114">
        <f>SUM(Y3:Y98)/4000</f>
        <v>0.69579999999999953</v>
      </c>
      <c r="Z99" s="114">
        <f t="shared" ref="Z99:AD99" si="15">SUM(Z3:Z98)/4000</f>
        <v>0.71040999999999943</v>
      </c>
      <c r="AA99" s="114">
        <f t="shared" si="15"/>
        <v>0.69579999999999953</v>
      </c>
      <c r="AB99" s="114">
        <f t="shared" si="15"/>
        <v>0.71040999999999943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9.9749999999999996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57.96</v>
      </c>
      <c r="O3">
        <v>123.66562500000001</v>
      </c>
      <c r="P3">
        <v>88.5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2.5659999999999998</v>
      </c>
      <c r="AF3">
        <v>6.4089999999999998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6.9720000000000004</v>
      </c>
      <c r="AM3">
        <v>0</v>
      </c>
      <c r="AN3">
        <v>0.59302999999999995</v>
      </c>
      <c r="AO3">
        <v>0</v>
      </c>
      <c r="AP3">
        <v>0.25619999999999998</v>
      </c>
      <c r="AQ3">
        <v>0</v>
      </c>
      <c r="AR3">
        <v>3.3119999999999998</v>
      </c>
      <c r="AS3">
        <v>16.680479999999999</v>
      </c>
      <c r="AT3">
        <v>15.00135</v>
      </c>
      <c r="AU3">
        <v>0</v>
      </c>
      <c r="AV3">
        <v>33.075000000000003</v>
      </c>
      <c r="AW3">
        <v>69.829800000000006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2479.4913869999996</v>
      </c>
    </row>
    <row r="4" spans="1:121">
      <c r="A4" t="s">
        <v>46</v>
      </c>
      <c r="B4">
        <v>0</v>
      </c>
      <c r="C4">
        <v>9.9749999999999996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57.96</v>
      </c>
      <c r="O4">
        <v>123.66562500000001</v>
      </c>
      <c r="P4">
        <v>88.5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2.5659999999999998</v>
      </c>
      <c r="AF4">
        <v>6.4089999999999998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0.59302999999999995</v>
      </c>
      <c r="AO4">
        <v>0</v>
      </c>
      <c r="AP4">
        <v>0.25619999999999998</v>
      </c>
      <c r="AQ4">
        <v>0</v>
      </c>
      <c r="AR4">
        <v>3.3119999999999998</v>
      </c>
      <c r="AS4">
        <v>16.680479999999999</v>
      </c>
      <c r="AT4">
        <v>15.00135</v>
      </c>
      <c r="AU4">
        <v>0</v>
      </c>
      <c r="AV4">
        <v>33.075000000000003</v>
      </c>
      <c r="AW4">
        <v>69.829800000000006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2473.9137869999995</v>
      </c>
    </row>
    <row r="5" spans="1:121">
      <c r="A5" t="s">
        <v>47</v>
      </c>
      <c r="B5">
        <v>0</v>
      </c>
      <c r="C5">
        <v>9.9749999999999996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57.96</v>
      </c>
      <c r="O5">
        <v>123.66562500000001</v>
      </c>
      <c r="P5">
        <v>88.5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2.5659999999999998</v>
      </c>
      <c r="AF5">
        <v>6.4089999999999998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1.3944000000000001</v>
      </c>
      <c r="AM5">
        <v>0</v>
      </c>
      <c r="AN5">
        <v>0.59302999999999995</v>
      </c>
      <c r="AO5">
        <v>0</v>
      </c>
      <c r="AP5">
        <v>0.25619999999999998</v>
      </c>
      <c r="AQ5">
        <v>0</v>
      </c>
      <c r="AR5">
        <v>3.3119999999999998</v>
      </c>
      <c r="AS5">
        <v>16.680479999999999</v>
      </c>
      <c r="AT5">
        <v>15.00135</v>
      </c>
      <c r="AU5">
        <v>0</v>
      </c>
      <c r="AV5">
        <v>33.075000000000003</v>
      </c>
      <c r="AW5">
        <v>69.829800000000006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2473.9137869999995</v>
      </c>
    </row>
    <row r="6" spans="1:121">
      <c r="A6" t="s">
        <v>48</v>
      </c>
      <c r="B6">
        <v>0</v>
      </c>
      <c r="C6">
        <v>9.9749999999999996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57.96</v>
      </c>
      <c r="O6">
        <v>123.66562500000001</v>
      </c>
      <c r="P6">
        <v>88.5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2.5659999999999998</v>
      </c>
      <c r="AF6">
        <v>6.4089999999999998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1.3944000000000001</v>
      </c>
      <c r="AM6">
        <v>0</v>
      </c>
      <c r="AN6">
        <v>0.59302999999999995</v>
      </c>
      <c r="AO6">
        <v>0</v>
      </c>
      <c r="AP6">
        <v>0.25619999999999998</v>
      </c>
      <c r="AQ6">
        <v>0</v>
      </c>
      <c r="AR6">
        <v>3.3119999999999998</v>
      </c>
      <c r="AS6">
        <v>16.680479999999999</v>
      </c>
      <c r="AT6">
        <v>15.00135</v>
      </c>
      <c r="AU6">
        <v>0</v>
      </c>
      <c r="AV6">
        <v>33.075000000000003</v>
      </c>
      <c r="AW6">
        <v>69.829800000000006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2473.9137869999995</v>
      </c>
    </row>
    <row r="7" spans="1:121">
      <c r="A7" t="s">
        <v>49</v>
      </c>
      <c r="B7">
        <v>0</v>
      </c>
      <c r="C7">
        <v>9.9749999999999996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57.96</v>
      </c>
      <c r="O7">
        <v>123.66562500000001</v>
      </c>
      <c r="P7">
        <v>88.5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2.5659999999999998</v>
      </c>
      <c r="AF7">
        <v>6.4089999999999998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1.3944000000000001</v>
      </c>
      <c r="AM7">
        <v>0</v>
      </c>
      <c r="AN7">
        <v>0.59302999999999995</v>
      </c>
      <c r="AO7">
        <v>0</v>
      </c>
      <c r="AP7">
        <v>0.25619999999999998</v>
      </c>
      <c r="AQ7">
        <v>0</v>
      </c>
      <c r="AR7">
        <v>3.3119999999999998</v>
      </c>
      <c r="AS7">
        <v>6.726</v>
      </c>
      <c r="AT7">
        <v>15.00135</v>
      </c>
      <c r="AU7">
        <v>0</v>
      </c>
      <c r="AV7">
        <v>33.075000000000003</v>
      </c>
      <c r="AW7">
        <v>69.829800000000006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2463.9593069999996</v>
      </c>
    </row>
    <row r="8" spans="1:121">
      <c r="A8" t="s">
        <v>50</v>
      </c>
      <c r="B8">
        <v>0</v>
      </c>
      <c r="C8">
        <v>9.9749999999999996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57.96</v>
      </c>
      <c r="O8">
        <v>123.66562500000001</v>
      </c>
      <c r="P8">
        <v>88.5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2.5659999999999998</v>
      </c>
      <c r="AF8">
        <v>6.4089999999999998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1.3944000000000001</v>
      </c>
      <c r="AM8">
        <v>0</v>
      </c>
      <c r="AN8">
        <v>0.59302999999999995</v>
      </c>
      <c r="AO8">
        <v>0</v>
      </c>
      <c r="AP8">
        <v>0.25619999999999998</v>
      </c>
      <c r="AQ8">
        <v>0</v>
      </c>
      <c r="AR8">
        <v>3.3119999999999998</v>
      </c>
      <c r="AS8">
        <v>4.7081999999999997</v>
      </c>
      <c r="AT8">
        <v>15.00135</v>
      </c>
      <c r="AU8">
        <v>0</v>
      </c>
      <c r="AV8">
        <v>33.075000000000003</v>
      </c>
      <c r="AW8">
        <v>69.829800000000006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2461.9415069999995</v>
      </c>
    </row>
    <row r="9" spans="1:121">
      <c r="A9" t="s">
        <v>51</v>
      </c>
      <c r="B9">
        <v>0</v>
      </c>
      <c r="C9">
        <v>9.9749999999999996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57.96</v>
      </c>
      <c r="O9">
        <v>123.66562500000001</v>
      </c>
      <c r="P9">
        <v>88.5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2.5659999999999998</v>
      </c>
      <c r="AF9">
        <v>6.4089999999999998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1.3944000000000001</v>
      </c>
      <c r="AM9">
        <v>0</v>
      </c>
      <c r="AN9">
        <v>0.59302999999999995</v>
      </c>
      <c r="AO9">
        <v>0</v>
      </c>
      <c r="AP9">
        <v>0.25619999999999998</v>
      </c>
      <c r="AQ9">
        <v>0</v>
      </c>
      <c r="AR9">
        <v>3.3119999999999998</v>
      </c>
      <c r="AS9">
        <v>4.7081999999999997</v>
      </c>
      <c r="AT9">
        <v>15.00135</v>
      </c>
      <c r="AU9">
        <v>0</v>
      </c>
      <c r="AV9">
        <v>33.075000000000003</v>
      </c>
      <c r="AW9">
        <v>69.829800000000006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2461.9415069999995</v>
      </c>
    </row>
    <row r="10" spans="1:121">
      <c r="A10" t="s">
        <v>52</v>
      </c>
      <c r="B10">
        <v>0</v>
      </c>
      <c r="C10">
        <v>9.9749999999999996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57.96</v>
      </c>
      <c r="O10">
        <v>123.66562500000001</v>
      </c>
      <c r="P10">
        <v>88.5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2.5659999999999998</v>
      </c>
      <c r="AF10">
        <v>6.4089999999999998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0.25619999999999998</v>
      </c>
      <c r="AQ10">
        <v>0</v>
      </c>
      <c r="AR10">
        <v>3.3119999999999998</v>
      </c>
      <c r="AS10">
        <v>4.7081999999999997</v>
      </c>
      <c r="AT10">
        <v>15.00135</v>
      </c>
      <c r="AU10">
        <v>0</v>
      </c>
      <c r="AV10">
        <v>33.075000000000003</v>
      </c>
      <c r="AW10">
        <v>69.829800000000006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2461.9415069999995</v>
      </c>
    </row>
    <row r="11" spans="1:121">
      <c r="A11" t="s">
        <v>53</v>
      </c>
      <c r="B11">
        <v>0</v>
      </c>
      <c r="C11">
        <v>9.9749999999999996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57.96</v>
      </c>
      <c r="O11">
        <v>123.66562500000001</v>
      </c>
      <c r="P11">
        <v>88.5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2.5659999999999998</v>
      </c>
      <c r="AF11">
        <v>6.4089999999999998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0.25619999999999998</v>
      </c>
      <c r="AQ11">
        <v>0</v>
      </c>
      <c r="AR11">
        <v>3.3119999999999998</v>
      </c>
      <c r="AS11">
        <v>4.7081999999999997</v>
      </c>
      <c r="AT11">
        <v>15.00135</v>
      </c>
      <c r="AU11">
        <v>0</v>
      </c>
      <c r="AV11">
        <v>33.075000000000003</v>
      </c>
      <c r="AW11">
        <v>69.829800000000006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2461.9415069999995</v>
      </c>
    </row>
    <row r="12" spans="1:121">
      <c r="A12" t="s">
        <v>54</v>
      </c>
      <c r="B12">
        <v>0</v>
      </c>
      <c r="C12">
        <v>9.9749999999999996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57.96</v>
      </c>
      <c r="O12">
        <v>123.66562500000001</v>
      </c>
      <c r="P12">
        <v>88.5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2.5659999999999998</v>
      </c>
      <c r="AF12">
        <v>6.4089999999999998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0.25619999999999998</v>
      </c>
      <c r="AQ12">
        <v>0</v>
      </c>
      <c r="AR12">
        <v>3.3119999999999998</v>
      </c>
      <c r="AS12">
        <v>4.7081999999999997</v>
      </c>
      <c r="AT12">
        <v>15.00135</v>
      </c>
      <c r="AU12">
        <v>0</v>
      </c>
      <c r="AV12">
        <v>33.075000000000003</v>
      </c>
      <c r="AW12">
        <v>69.829800000000006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2461.9415069999995</v>
      </c>
    </row>
    <row r="13" spans="1:121">
      <c r="A13" t="s">
        <v>55</v>
      </c>
      <c r="B13">
        <v>0</v>
      </c>
      <c r="C13">
        <v>9.9749999999999996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57.96</v>
      </c>
      <c r="O13">
        <v>123.66562500000001</v>
      </c>
      <c r="P13">
        <v>88.5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2.5659999999999998</v>
      </c>
      <c r="AF13">
        <v>6.4089999999999998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0.25619999999999998</v>
      </c>
      <c r="AQ13">
        <v>0</v>
      </c>
      <c r="AR13">
        <v>3.3119999999999998</v>
      </c>
      <c r="AS13">
        <v>4.7081999999999997</v>
      </c>
      <c r="AT13">
        <v>15.00135</v>
      </c>
      <c r="AU13">
        <v>0</v>
      </c>
      <c r="AV13">
        <v>33.075000000000003</v>
      </c>
      <c r="AW13">
        <v>69.829800000000006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2461.9415069999995</v>
      </c>
    </row>
    <row r="14" spans="1:121">
      <c r="A14" t="s">
        <v>56</v>
      </c>
      <c r="B14">
        <v>0</v>
      </c>
      <c r="C14">
        <v>9.9749999999999996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57.96</v>
      </c>
      <c r="O14">
        <v>123.66562500000001</v>
      </c>
      <c r="P14">
        <v>88.5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2.5659999999999998</v>
      </c>
      <c r="AF14">
        <v>6.4089999999999998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0.25619999999999998</v>
      </c>
      <c r="AQ14">
        <v>0</v>
      </c>
      <c r="AR14">
        <v>3.3119999999999998</v>
      </c>
      <c r="AS14">
        <v>4.7081999999999997</v>
      </c>
      <c r="AT14">
        <v>15.00135</v>
      </c>
      <c r="AU14">
        <v>0</v>
      </c>
      <c r="AV14">
        <v>33.075000000000003</v>
      </c>
      <c r="AW14">
        <v>69.829800000000006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2461.9415069999995</v>
      </c>
    </row>
    <row r="15" spans="1:121">
      <c r="A15" t="s">
        <v>57</v>
      </c>
      <c r="B15">
        <v>0</v>
      </c>
      <c r="C15">
        <v>9.9749999999999996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57.96</v>
      </c>
      <c r="O15">
        <v>123.66562500000001</v>
      </c>
      <c r="P15">
        <v>88.5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2.5659999999999998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0.25619999999999998</v>
      </c>
      <c r="AQ15">
        <v>0</v>
      </c>
      <c r="AR15">
        <v>3.3119999999999998</v>
      </c>
      <c r="AS15">
        <v>4.7081999999999997</v>
      </c>
      <c r="AT15">
        <v>15.00135</v>
      </c>
      <c r="AU15">
        <v>0</v>
      </c>
      <c r="AV15">
        <v>33.075000000000003</v>
      </c>
      <c r="AW15">
        <v>69.829800000000006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2461.9415069999995</v>
      </c>
    </row>
    <row r="16" spans="1:121">
      <c r="A16" t="s">
        <v>58</v>
      </c>
      <c r="B16">
        <v>0</v>
      </c>
      <c r="C16">
        <v>9.9749999999999996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57.96</v>
      </c>
      <c r="O16">
        <v>123.66562500000001</v>
      </c>
      <c r="P16">
        <v>88.5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2.5659999999999998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0.25619999999999998</v>
      </c>
      <c r="AQ16">
        <v>0</v>
      </c>
      <c r="AR16">
        <v>3.3119999999999998</v>
      </c>
      <c r="AS16">
        <v>4.7081999999999997</v>
      </c>
      <c r="AT16">
        <v>15.00135</v>
      </c>
      <c r="AU16">
        <v>0</v>
      </c>
      <c r="AV16">
        <v>33.075000000000003</v>
      </c>
      <c r="AW16">
        <v>69.829800000000006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2461.9415069999995</v>
      </c>
    </row>
    <row r="17" spans="1:117">
      <c r="A17" t="s">
        <v>59</v>
      </c>
      <c r="B17">
        <v>0</v>
      </c>
      <c r="C17">
        <v>9.9749999999999996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57.96</v>
      </c>
      <c r="O17">
        <v>123.66562500000001</v>
      </c>
      <c r="P17">
        <v>88.5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2.5659999999999998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0.25619999999999998</v>
      </c>
      <c r="AQ17">
        <v>0</v>
      </c>
      <c r="AR17">
        <v>3.3119999999999998</v>
      </c>
      <c r="AS17">
        <v>4.7081999999999997</v>
      </c>
      <c r="AT17">
        <v>15.00135</v>
      </c>
      <c r="AU17">
        <v>0</v>
      </c>
      <c r="AV17">
        <v>33.075000000000003</v>
      </c>
      <c r="AW17">
        <v>69.829800000000006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2461.9415069999995</v>
      </c>
    </row>
    <row r="18" spans="1:117">
      <c r="A18" t="s">
        <v>60</v>
      </c>
      <c r="B18">
        <v>0</v>
      </c>
      <c r="C18">
        <v>9.9749999999999996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57.96</v>
      </c>
      <c r="O18">
        <v>123.66562500000001</v>
      </c>
      <c r="P18">
        <v>88.5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2.5659999999999998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0.25619999999999998</v>
      </c>
      <c r="AQ18">
        <v>0</v>
      </c>
      <c r="AR18">
        <v>3.3119999999999998</v>
      </c>
      <c r="AS18">
        <v>4.7081999999999997</v>
      </c>
      <c r="AT18">
        <v>15.00135</v>
      </c>
      <c r="AU18">
        <v>0</v>
      </c>
      <c r="AV18">
        <v>33.075000000000003</v>
      </c>
      <c r="AW18">
        <v>69.829800000000006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2461.9415069999995</v>
      </c>
    </row>
    <row r="19" spans="1:117">
      <c r="A19" t="s">
        <v>61</v>
      </c>
      <c r="B19">
        <v>0</v>
      </c>
      <c r="C19">
        <v>9.9749999999999996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57.96</v>
      </c>
      <c r="O19">
        <v>123.66562500000001</v>
      </c>
      <c r="P19">
        <v>88.5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2.5659999999999998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0.25619999999999998</v>
      </c>
      <c r="AQ19">
        <v>0</v>
      </c>
      <c r="AR19">
        <v>3.3119999999999998</v>
      </c>
      <c r="AS19">
        <v>4.7081999999999997</v>
      </c>
      <c r="AT19">
        <v>15.00135</v>
      </c>
      <c r="AU19">
        <v>0</v>
      </c>
      <c r="AV19">
        <v>33.075000000000003</v>
      </c>
      <c r="AW19">
        <v>69.829800000000006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2461.9415069999995</v>
      </c>
    </row>
    <row r="20" spans="1:117">
      <c r="A20" t="s">
        <v>62</v>
      </c>
      <c r="B20">
        <v>0</v>
      </c>
      <c r="C20">
        <v>9.9749999999999996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57.96</v>
      </c>
      <c r="O20">
        <v>123.66562500000001</v>
      </c>
      <c r="P20">
        <v>88.5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2.5659999999999998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0.25619999999999998</v>
      </c>
      <c r="AQ20">
        <v>14.742000000000001</v>
      </c>
      <c r="AR20">
        <v>3.3119999999999998</v>
      </c>
      <c r="AS20">
        <v>4.7081999999999997</v>
      </c>
      <c r="AT20">
        <v>15.00135</v>
      </c>
      <c r="AU20">
        <v>0</v>
      </c>
      <c r="AV20">
        <v>33.075000000000003</v>
      </c>
      <c r="AW20">
        <v>69.829800000000006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2476.6835069999997</v>
      </c>
    </row>
    <row r="21" spans="1:117">
      <c r="A21" t="s">
        <v>63</v>
      </c>
      <c r="B21">
        <v>0</v>
      </c>
      <c r="C21">
        <v>9.9749999999999996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57.96</v>
      </c>
      <c r="O21">
        <v>123.66562500000001</v>
      </c>
      <c r="P21">
        <v>88.5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2.5659999999999998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54.059399999999997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6.2769000000000004</v>
      </c>
      <c r="AQ21">
        <v>15.561</v>
      </c>
      <c r="AR21">
        <v>3.3119999999999998</v>
      </c>
      <c r="AS21">
        <v>4.7081999999999997</v>
      </c>
      <c r="AT21">
        <v>15.00135</v>
      </c>
      <c r="AU21">
        <v>0</v>
      </c>
      <c r="AV21">
        <v>33.075000000000003</v>
      </c>
      <c r="AW21">
        <v>69.829800000000006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2483.5232069999997</v>
      </c>
    </row>
    <row r="22" spans="1:117">
      <c r="A22" t="s">
        <v>64</v>
      </c>
      <c r="B22">
        <v>0</v>
      </c>
      <c r="C22">
        <v>9.9749999999999996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57.96</v>
      </c>
      <c r="O22">
        <v>123.66562500000001</v>
      </c>
      <c r="P22">
        <v>88.5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54.059399999999997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15.00135</v>
      </c>
      <c r="AU22">
        <v>0</v>
      </c>
      <c r="AV22">
        <v>33.075000000000003</v>
      </c>
      <c r="AW22">
        <v>69.829800000000006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2512.9970589999998</v>
      </c>
    </row>
    <row r="23" spans="1:117">
      <c r="A23" t="s">
        <v>65</v>
      </c>
      <c r="B23">
        <v>0</v>
      </c>
      <c r="C23">
        <v>9.9749999999999996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57.96</v>
      </c>
      <c r="O23">
        <v>123.66562500000001</v>
      </c>
      <c r="P23">
        <v>81.75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54.059399999999997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15.00135</v>
      </c>
      <c r="AU23">
        <v>0</v>
      </c>
      <c r="AV23">
        <v>33.075000000000003</v>
      </c>
      <c r="AW23">
        <v>69.829800000000006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2506.2470589999998</v>
      </c>
    </row>
    <row r="24" spans="1:117">
      <c r="A24" t="s">
        <v>66</v>
      </c>
      <c r="B24">
        <v>0</v>
      </c>
      <c r="C24">
        <v>9.9749999999999996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57.96</v>
      </c>
      <c r="O24">
        <v>123.66562500000001</v>
      </c>
      <c r="P24">
        <v>81.75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54.059399999999997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15.00135</v>
      </c>
      <c r="AU24">
        <v>0</v>
      </c>
      <c r="AV24">
        <v>33.075000000000003</v>
      </c>
      <c r="AW24">
        <v>69.829800000000006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2525.1870589999999</v>
      </c>
    </row>
    <row r="25" spans="1:117">
      <c r="A25" t="s">
        <v>67</v>
      </c>
      <c r="B25">
        <v>0</v>
      </c>
      <c r="C25">
        <v>9.9749999999999996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57.96</v>
      </c>
      <c r="O25">
        <v>123.66562500000001</v>
      </c>
      <c r="P25">
        <v>81.75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2.2000000000000002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12.818</v>
      </c>
      <c r="AG25">
        <v>0</v>
      </c>
      <c r="AH25">
        <v>35.985999999999997</v>
      </c>
      <c r="AI25">
        <v>0</v>
      </c>
      <c r="AJ25">
        <v>0</v>
      </c>
      <c r="AK25">
        <v>54.059399999999997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33.075000000000003</v>
      </c>
      <c r="AW25">
        <v>69.829800000000006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2573.5523989999997</v>
      </c>
    </row>
    <row r="26" spans="1:117">
      <c r="A26" t="s">
        <v>68</v>
      </c>
      <c r="B26">
        <v>0</v>
      </c>
      <c r="C26">
        <v>9.9749999999999996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57.96</v>
      </c>
      <c r="O26">
        <v>123.66562500000001</v>
      </c>
      <c r="P26">
        <v>81.75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2.2000000000000002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19.227</v>
      </c>
      <c r="AG26">
        <v>0</v>
      </c>
      <c r="AH26">
        <v>53.031999999999996</v>
      </c>
      <c r="AI26">
        <v>0</v>
      </c>
      <c r="AJ26">
        <v>0</v>
      </c>
      <c r="AK26">
        <v>54.059399999999997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33.075000000000003</v>
      </c>
      <c r="AW26">
        <v>69.829800000000006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2622.6222869999992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57.96</v>
      </c>
      <c r="O27">
        <v>123.66562500000001</v>
      </c>
      <c r="P27">
        <v>81.75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25.635999999999999</v>
      </c>
      <c r="AG27">
        <v>0</v>
      </c>
      <c r="AH27">
        <v>75.760000000000005</v>
      </c>
      <c r="AI27">
        <v>0</v>
      </c>
      <c r="AJ27">
        <v>0</v>
      </c>
      <c r="AK27">
        <v>54.059399999999997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15.00135</v>
      </c>
      <c r="AU27">
        <v>0</v>
      </c>
      <c r="AV27">
        <v>32.549999999999997</v>
      </c>
      <c r="AW27">
        <v>69.829800000000006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2711.051355000001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682.82912699999997</v>
      </c>
      <c r="L28">
        <v>435.435</v>
      </c>
      <c r="M28">
        <v>92</v>
      </c>
      <c r="N28">
        <v>57.96</v>
      </c>
      <c r="O28">
        <v>123.66562500000001</v>
      </c>
      <c r="P28">
        <v>81.75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39.44</v>
      </c>
      <c r="AG28">
        <v>0</v>
      </c>
      <c r="AH28">
        <v>113.64</v>
      </c>
      <c r="AI28">
        <v>0</v>
      </c>
      <c r="AJ28">
        <v>0</v>
      </c>
      <c r="AK28">
        <v>54.059399999999997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15.00135</v>
      </c>
      <c r="AU28">
        <v>0</v>
      </c>
      <c r="AV28">
        <v>32.549999999999997</v>
      </c>
      <c r="AW28">
        <v>69.829800000000006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2813.9560510000006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435.435</v>
      </c>
      <c r="M29">
        <v>92</v>
      </c>
      <c r="N29">
        <v>57.96</v>
      </c>
      <c r="O29">
        <v>123.66562500000001</v>
      </c>
      <c r="P29">
        <v>81.75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39.44</v>
      </c>
      <c r="AG29">
        <v>0</v>
      </c>
      <c r="AH29">
        <v>132.58000000000001</v>
      </c>
      <c r="AI29">
        <v>3.819</v>
      </c>
      <c r="AJ29">
        <v>0</v>
      </c>
      <c r="AK29">
        <v>54.059399999999997</v>
      </c>
      <c r="AL29">
        <v>6.9720000000000004</v>
      </c>
      <c r="AM29">
        <v>10.536032000000001</v>
      </c>
      <c r="AN29">
        <v>0.59302999999999995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15.00135</v>
      </c>
      <c r="AU29">
        <v>0</v>
      </c>
      <c r="AV29">
        <v>32.549999999999997</v>
      </c>
      <c r="AW29">
        <v>69.829800000000006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2855.8932910000008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92</v>
      </c>
      <c r="N30">
        <v>57.96</v>
      </c>
      <c r="O30">
        <v>123.66562500000001</v>
      </c>
      <c r="P30">
        <v>81.75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39.44</v>
      </c>
      <c r="AG30">
        <v>0</v>
      </c>
      <c r="AH30">
        <v>137.315</v>
      </c>
      <c r="AI30">
        <v>16.350411999999999</v>
      </c>
      <c r="AJ30">
        <v>0</v>
      </c>
      <c r="AK30">
        <v>54.059399999999997</v>
      </c>
      <c r="AL30">
        <v>55.776000000000003</v>
      </c>
      <c r="AM30">
        <v>10.536032000000001</v>
      </c>
      <c r="AN30">
        <v>0.59302999999999995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32.549999999999997</v>
      </c>
      <c r="AW30">
        <v>69.829800000000006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2921.9637030000004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57.96</v>
      </c>
      <c r="O31">
        <v>123.66562500000001</v>
      </c>
      <c r="P31">
        <v>81.75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39.44</v>
      </c>
      <c r="AG31">
        <v>0</v>
      </c>
      <c r="AH31">
        <v>140.34540000000001</v>
      </c>
      <c r="AI31">
        <v>16.350411999999999</v>
      </c>
      <c r="AJ31">
        <v>0</v>
      </c>
      <c r="AK31">
        <v>54.059399999999997</v>
      </c>
      <c r="AL31">
        <v>55.776000000000003</v>
      </c>
      <c r="AM31">
        <v>10.536032000000001</v>
      </c>
      <c r="AN31">
        <v>0.59302999999999995</v>
      </c>
      <c r="AO31">
        <v>0</v>
      </c>
      <c r="AP31">
        <v>0.25619999999999998</v>
      </c>
      <c r="AQ31">
        <v>46.683</v>
      </c>
      <c r="AR31">
        <v>35.328000000000003</v>
      </c>
      <c r="AS31">
        <v>4.7081999999999997</v>
      </c>
      <c r="AT31">
        <v>15.00135</v>
      </c>
      <c r="AU31">
        <v>0</v>
      </c>
      <c r="AV31">
        <v>32.549999999999997</v>
      </c>
      <c r="AW31">
        <v>69.829800000000006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2957.0101030000005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57.96</v>
      </c>
      <c r="O32">
        <v>123.66562500000001</v>
      </c>
      <c r="P32">
        <v>81.75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39.44</v>
      </c>
      <c r="AG32">
        <v>0</v>
      </c>
      <c r="AH32">
        <v>140.34540000000001</v>
      </c>
      <c r="AI32">
        <v>16.350411999999999</v>
      </c>
      <c r="AJ32">
        <v>0</v>
      </c>
      <c r="AK32">
        <v>54.059399999999997</v>
      </c>
      <c r="AL32">
        <v>55.776000000000003</v>
      </c>
      <c r="AM32">
        <v>10.536032000000001</v>
      </c>
      <c r="AN32">
        <v>0.59302999999999995</v>
      </c>
      <c r="AO32">
        <v>0</v>
      </c>
      <c r="AP32">
        <v>0.25619999999999998</v>
      </c>
      <c r="AQ32">
        <v>46.683</v>
      </c>
      <c r="AR32">
        <v>35.328000000000003</v>
      </c>
      <c r="AS32">
        <v>4.7081999999999997</v>
      </c>
      <c r="AT32">
        <v>15.00135</v>
      </c>
      <c r="AU32">
        <v>0</v>
      </c>
      <c r="AV32">
        <v>32.549999999999997</v>
      </c>
      <c r="AW32">
        <v>69.829800000000006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2957.0101030000005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57.96</v>
      </c>
      <c r="O33">
        <v>123.66562500000001</v>
      </c>
      <c r="P33">
        <v>81.75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39.44</v>
      </c>
      <c r="AG33">
        <v>0</v>
      </c>
      <c r="AH33">
        <v>113.64</v>
      </c>
      <c r="AI33">
        <v>16.350411999999999</v>
      </c>
      <c r="AJ33">
        <v>0</v>
      </c>
      <c r="AK33">
        <v>54.059399999999997</v>
      </c>
      <c r="AL33">
        <v>55.776000000000003</v>
      </c>
      <c r="AM33">
        <v>10.536032000000001</v>
      </c>
      <c r="AN33">
        <v>0.59302999999999995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32.549999999999997</v>
      </c>
      <c r="AW33">
        <v>69.829800000000006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2875.5520270000002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57.96</v>
      </c>
      <c r="O34">
        <v>123.66562500000001</v>
      </c>
      <c r="P34">
        <v>81.75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18.241</v>
      </c>
      <c r="AG34">
        <v>0</v>
      </c>
      <c r="AH34">
        <v>87.408100000000005</v>
      </c>
      <c r="AI34">
        <v>16.350411999999999</v>
      </c>
      <c r="AJ34">
        <v>0</v>
      </c>
      <c r="AK34">
        <v>54.059399999999997</v>
      </c>
      <c r="AL34">
        <v>6.9720000000000004</v>
      </c>
      <c r="AM34">
        <v>4.9321000000000002</v>
      </c>
      <c r="AN34">
        <v>0.59302999999999995</v>
      </c>
      <c r="AO34">
        <v>0</v>
      </c>
      <c r="AP34">
        <v>0.25619999999999998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33.075000000000003</v>
      </c>
      <c r="AW34">
        <v>69.829800000000006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2731.8535749999996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57.96</v>
      </c>
      <c r="O35">
        <v>123.66562500000001</v>
      </c>
      <c r="P35">
        <v>81.75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54.059399999999997</v>
      </c>
      <c r="AL35">
        <v>1.3944000000000001</v>
      </c>
      <c r="AM35">
        <v>0</v>
      </c>
      <c r="AN35">
        <v>0.59302999999999995</v>
      </c>
      <c r="AO35">
        <v>0</v>
      </c>
      <c r="AP35">
        <v>0.25619999999999998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33.075000000000003</v>
      </c>
      <c r="AW35">
        <v>69.829800000000006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2676.1555389999994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57.96</v>
      </c>
      <c r="O36">
        <v>123.66562500000001</v>
      </c>
      <c r="P36">
        <v>81.75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54.059399999999997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33.075000000000003</v>
      </c>
      <c r="AW36">
        <v>69.829800000000006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2604.1300909999995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57.96</v>
      </c>
      <c r="O37">
        <v>123.66562500000001</v>
      </c>
      <c r="P37">
        <v>81.75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54.059399999999997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35.328000000000003</v>
      </c>
      <c r="AS37">
        <v>4.7081999999999997</v>
      </c>
      <c r="AT37">
        <v>15.00135</v>
      </c>
      <c r="AU37">
        <v>0</v>
      </c>
      <c r="AV37">
        <v>33.075000000000003</v>
      </c>
      <c r="AW37">
        <v>69.829800000000006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2595.5902509999996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57.96</v>
      </c>
      <c r="O38">
        <v>123.66562500000001</v>
      </c>
      <c r="P38">
        <v>81.75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54.059399999999997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35.328000000000003</v>
      </c>
      <c r="AS38">
        <v>4.7081999999999997</v>
      </c>
      <c r="AT38">
        <v>15.00135</v>
      </c>
      <c r="AU38">
        <v>0</v>
      </c>
      <c r="AV38">
        <v>33.075000000000003</v>
      </c>
      <c r="AW38">
        <v>69.829800000000006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2565.3742109999998</v>
      </c>
    </row>
    <row r="39" spans="1:117">
      <c r="A39" t="s">
        <v>81</v>
      </c>
      <c r="B39">
        <v>0</v>
      </c>
      <c r="C39">
        <v>14.805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57.96</v>
      </c>
      <c r="O39">
        <v>123.66562500000001</v>
      </c>
      <c r="P39">
        <v>81.75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29.4</v>
      </c>
      <c r="AW39">
        <v>70.915800000000004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2519.9015590000008</v>
      </c>
    </row>
    <row r="40" spans="1:117">
      <c r="A40" t="s">
        <v>82</v>
      </c>
      <c r="B40">
        <v>0</v>
      </c>
      <c r="C40">
        <v>14.805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57.96</v>
      </c>
      <c r="O40">
        <v>123.66562500000001</v>
      </c>
      <c r="P40">
        <v>81.75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3.3119999999999998</v>
      </c>
      <c r="AS40">
        <v>4.7081999999999997</v>
      </c>
      <c r="AT40">
        <v>15.00135</v>
      </c>
      <c r="AU40">
        <v>0</v>
      </c>
      <c r="AV40">
        <v>29.4</v>
      </c>
      <c r="AW40">
        <v>70.915800000000004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2519.9015590000008</v>
      </c>
    </row>
    <row r="41" spans="1:117">
      <c r="A41" t="s">
        <v>83</v>
      </c>
      <c r="B41">
        <v>0</v>
      </c>
      <c r="C41">
        <v>14.805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57.96</v>
      </c>
      <c r="O41">
        <v>123.66562500000001</v>
      </c>
      <c r="P41">
        <v>81.75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31.122</v>
      </c>
      <c r="AR41">
        <v>3.3119999999999998</v>
      </c>
      <c r="AS41">
        <v>16.680479999999999</v>
      </c>
      <c r="AT41">
        <v>15.00135</v>
      </c>
      <c r="AU41">
        <v>0</v>
      </c>
      <c r="AV41">
        <v>29.4</v>
      </c>
      <c r="AW41">
        <v>70.915800000000004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2516.3128390000006</v>
      </c>
    </row>
    <row r="42" spans="1:117">
      <c r="A42" t="s">
        <v>84</v>
      </c>
      <c r="B42">
        <v>0</v>
      </c>
      <c r="C42">
        <v>14.805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57.96</v>
      </c>
      <c r="O42">
        <v>123.66562500000001</v>
      </c>
      <c r="P42">
        <v>81.75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3.3119999999999998</v>
      </c>
      <c r="AS42">
        <v>16.680479999999999</v>
      </c>
      <c r="AT42">
        <v>15.00135</v>
      </c>
      <c r="AU42">
        <v>0</v>
      </c>
      <c r="AV42">
        <v>29.4</v>
      </c>
      <c r="AW42">
        <v>70.915800000000004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2516.3128390000006</v>
      </c>
    </row>
    <row r="43" spans="1:117">
      <c r="A43" t="s">
        <v>85</v>
      </c>
      <c r="B43">
        <v>0</v>
      </c>
      <c r="C43">
        <v>14.805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435.435</v>
      </c>
      <c r="M43">
        <v>92</v>
      </c>
      <c r="N43">
        <v>57.96</v>
      </c>
      <c r="O43">
        <v>123.66562500000001</v>
      </c>
      <c r="P43">
        <v>81.75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2.5659999999999998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6.2769000000000004</v>
      </c>
      <c r="AQ43">
        <v>27.594000000000001</v>
      </c>
      <c r="AR43">
        <v>6.6239999999999997</v>
      </c>
      <c r="AS43">
        <v>16.680479999999999</v>
      </c>
      <c r="AT43">
        <v>15.00135</v>
      </c>
      <c r="AU43">
        <v>0</v>
      </c>
      <c r="AV43">
        <v>29.4</v>
      </c>
      <c r="AW43">
        <v>70.915800000000004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2507.9484870000001</v>
      </c>
    </row>
    <row r="44" spans="1:117">
      <c r="A44" t="s">
        <v>86</v>
      </c>
      <c r="B44">
        <v>0</v>
      </c>
      <c r="C44">
        <v>14.805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435.435</v>
      </c>
      <c r="M44">
        <v>92</v>
      </c>
      <c r="N44">
        <v>57.96</v>
      </c>
      <c r="O44">
        <v>123.66562500000001</v>
      </c>
      <c r="P44">
        <v>81.75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2.5659999999999998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6.2769000000000004</v>
      </c>
      <c r="AQ44">
        <v>15.561</v>
      </c>
      <c r="AR44">
        <v>8.8320000000000007</v>
      </c>
      <c r="AS44">
        <v>16.680479999999999</v>
      </c>
      <c r="AT44">
        <v>15.00135</v>
      </c>
      <c r="AU44">
        <v>0</v>
      </c>
      <c r="AV44">
        <v>29.4</v>
      </c>
      <c r="AW44">
        <v>70.915800000000004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2498.1234870000003</v>
      </c>
    </row>
    <row r="45" spans="1:117">
      <c r="A45" t="s">
        <v>87</v>
      </c>
      <c r="B45">
        <v>0</v>
      </c>
      <c r="C45">
        <v>14.805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435.435</v>
      </c>
      <c r="M45">
        <v>92</v>
      </c>
      <c r="N45">
        <v>57.96</v>
      </c>
      <c r="O45">
        <v>123.66562500000001</v>
      </c>
      <c r="P45">
        <v>81.75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2.5659999999999998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6.2769000000000004</v>
      </c>
      <c r="AQ45">
        <v>12.6</v>
      </c>
      <c r="AR45">
        <v>35.328000000000003</v>
      </c>
      <c r="AS45">
        <v>16.680479999999999</v>
      </c>
      <c r="AT45">
        <v>15.00135</v>
      </c>
      <c r="AU45">
        <v>0</v>
      </c>
      <c r="AV45">
        <v>29.4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2521.6584870000002</v>
      </c>
    </row>
    <row r="46" spans="1:117">
      <c r="A46" t="s">
        <v>88</v>
      </c>
      <c r="B46">
        <v>0</v>
      </c>
      <c r="C46">
        <v>14.805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435.435</v>
      </c>
      <c r="M46">
        <v>92</v>
      </c>
      <c r="N46">
        <v>57.96</v>
      </c>
      <c r="O46">
        <v>123.66562500000001</v>
      </c>
      <c r="P46">
        <v>81.75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2.5659999999999998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6.2769000000000004</v>
      </c>
      <c r="AQ46">
        <v>0</v>
      </c>
      <c r="AR46">
        <v>35.328000000000003</v>
      </c>
      <c r="AS46">
        <v>16.680479999999999</v>
      </c>
      <c r="AT46">
        <v>15.00135</v>
      </c>
      <c r="AU46">
        <v>0</v>
      </c>
      <c r="AV46">
        <v>29.4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2509.0584870000002</v>
      </c>
    </row>
    <row r="47" spans="1:117">
      <c r="A47" t="s">
        <v>89</v>
      </c>
      <c r="B47">
        <v>0</v>
      </c>
      <c r="C47">
        <v>14.805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435.435</v>
      </c>
      <c r="M47">
        <v>92</v>
      </c>
      <c r="N47">
        <v>57.96</v>
      </c>
      <c r="O47">
        <v>123.66562500000001</v>
      </c>
      <c r="P47">
        <v>81.75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2.5659999999999998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6.6239999999999997</v>
      </c>
      <c r="AS47">
        <v>16.680479999999999</v>
      </c>
      <c r="AT47">
        <v>15.00135</v>
      </c>
      <c r="AU47">
        <v>0</v>
      </c>
      <c r="AV47">
        <v>29.4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2474.333787</v>
      </c>
    </row>
    <row r="48" spans="1:117">
      <c r="A48" t="s">
        <v>90</v>
      </c>
      <c r="B48">
        <v>0</v>
      </c>
      <c r="C48">
        <v>14.805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435.435</v>
      </c>
      <c r="M48">
        <v>92</v>
      </c>
      <c r="N48">
        <v>57.96</v>
      </c>
      <c r="O48">
        <v>123.66562500000001</v>
      </c>
      <c r="P48">
        <v>81.75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2.5659999999999998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29.4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2471.0217870000001</v>
      </c>
    </row>
    <row r="49" spans="1:117">
      <c r="A49" t="s">
        <v>91</v>
      </c>
      <c r="B49">
        <v>0</v>
      </c>
      <c r="C49">
        <v>14.805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57.96</v>
      </c>
      <c r="O49">
        <v>123.66562500000001</v>
      </c>
      <c r="P49">
        <v>81.75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2.5659999999999998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3.3119999999999998</v>
      </c>
      <c r="AS49">
        <v>4.7081999999999997</v>
      </c>
      <c r="AT49">
        <v>15.00135</v>
      </c>
      <c r="AU49">
        <v>0</v>
      </c>
      <c r="AV49">
        <v>29.4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2459.3495069999999</v>
      </c>
    </row>
    <row r="50" spans="1:117">
      <c r="A50" t="s">
        <v>92</v>
      </c>
      <c r="B50">
        <v>0</v>
      </c>
      <c r="C50">
        <v>14.805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57.96</v>
      </c>
      <c r="O50">
        <v>123.66562500000001</v>
      </c>
      <c r="P50">
        <v>81.75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2.5659999999999998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3.3119999999999998</v>
      </c>
      <c r="AS50">
        <v>4.7081999999999997</v>
      </c>
      <c r="AT50">
        <v>15.00135</v>
      </c>
      <c r="AU50">
        <v>0</v>
      </c>
      <c r="AV50">
        <v>29.4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2459.3495069999999</v>
      </c>
    </row>
    <row r="51" spans="1:117">
      <c r="A51" t="s">
        <v>93</v>
      </c>
      <c r="B51">
        <v>0</v>
      </c>
      <c r="C51">
        <v>14.805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57.96</v>
      </c>
      <c r="O51">
        <v>123.66562500000001</v>
      </c>
      <c r="P51">
        <v>81.75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2.5659999999999998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3.3119999999999998</v>
      </c>
      <c r="AS51">
        <v>4.8427199999999999</v>
      </c>
      <c r="AT51">
        <v>15.00135</v>
      </c>
      <c r="AU51">
        <v>0</v>
      </c>
      <c r="AV51">
        <v>29.4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2459.484027</v>
      </c>
    </row>
    <row r="52" spans="1:117">
      <c r="A52" t="s">
        <v>94</v>
      </c>
      <c r="B52">
        <v>0</v>
      </c>
      <c r="C52">
        <v>14.805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57.96</v>
      </c>
      <c r="O52">
        <v>123.66562500000001</v>
      </c>
      <c r="P52">
        <v>81.75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2.5659999999999998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3.3119999999999998</v>
      </c>
      <c r="AS52">
        <v>4.8427199999999999</v>
      </c>
      <c r="AT52">
        <v>15.00135</v>
      </c>
      <c r="AU52">
        <v>0</v>
      </c>
      <c r="AV52">
        <v>29.4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2459.484027</v>
      </c>
    </row>
    <row r="53" spans="1:117">
      <c r="A53" t="s">
        <v>95</v>
      </c>
      <c r="B53">
        <v>0</v>
      </c>
      <c r="C53">
        <v>14.805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57.96</v>
      </c>
      <c r="O53">
        <v>123.66562500000001</v>
      </c>
      <c r="P53">
        <v>95.25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2.5659999999999998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3.3119999999999998</v>
      </c>
      <c r="AS53">
        <v>4.8427199999999999</v>
      </c>
      <c r="AT53">
        <v>15.00135</v>
      </c>
      <c r="AU53">
        <v>0</v>
      </c>
      <c r="AV53">
        <v>29.4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2472.984027</v>
      </c>
    </row>
    <row r="54" spans="1:117">
      <c r="A54" t="s">
        <v>96</v>
      </c>
      <c r="B54">
        <v>0</v>
      </c>
      <c r="C54">
        <v>14.805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57.96</v>
      </c>
      <c r="O54">
        <v>123.66562500000001</v>
      </c>
      <c r="P54">
        <v>99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2.5659999999999998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3.3119999999999998</v>
      </c>
      <c r="AS54">
        <v>4.8427199999999999</v>
      </c>
      <c r="AT54">
        <v>15.00135</v>
      </c>
      <c r="AU54">
        <v>0</v>
      </c>
      <c r="AV54">
        <v>29.4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2476.734027</v>
      </c>
    </row>
    <row r="55" spans="1:117">
      <c r="A55" t="s">
        <v>97</v>
      </c>
      <c r="B55">
        <v>0</v>
      </c>
      <c r="C55">
        <v>14.805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57.96</v>
      </c>
      <c r="O55">
        <v>123.66562500000001</v>
      </c>
      <c r="P55">
        <v>101.25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2.5659999999999998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3.3119999999999998</v>
      </c>
      <c r="AS55">
        <v>4.8427199999999999</v>
      </c>
      <c r="AT55">
        <v>15.00135</v>
      </c>
      <c r="AU55">
        <v>0</v>
      </c>
      <c r="AV55">
        <v>29.4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2478.984027</v>
      </c>
    </row>
    <row r="56" spans="1:117">
      <c r="A56" t="s">
        <v>98</v>
      </c>
      <c r="B56">
        <v>0</v>
      </c>
      <c r="C56">
        <v>14.805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57.96</v>
      </c>
      <c r="O56">
        <v>123.66562500000001</v>
      </c>
      <c r="P56">
        <v>103.125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2.5659999999999998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3.3119999999999998</v>
      </c>
      <c r="AS56">
        <v>4.8427199999999999</v>
      </c>
      <c r="AT56">
        <v>15.00135</v>
      </c>
      <c r="AU56">
        <v>0</v>
      </c>
      <c r="AV56">
        <v>29.4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2480.859027</v>
      </c>
    </row>
    <row r="57" spans="1:117">
      <c r="A57" t="s">
        <v>99</v>
      </c>
      <c r="B57">
        <v>0</v>
      </c>
      <c r="C57">
        <v>14.805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57.96</v>
      </c>
      <c r="O57">
        <v>123.66562500000001</v>
      </c>
      <c r="P57">
        <v>105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2.5659999999999998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0.25619999999999998</v>
      </c>
      <c r="AQ57">
        <v>0</v>
      </c>
      <c r="AR57">
        <v>3.3119999999999998</v>
      </c>
      <c r="AS57">
        <v>4.8427199999999999</v>
      </c>
      <c r="AT57">
        <v>15.00135</v>
      </c>
      <c r="AU57">
        <v>0</v>
      </c>
      <c r="AV57">
        <v>29.4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2482.734027</v>
      </c>
    </row>
    <row r="58" spans="1:117">
      <c r="A58" t="s">
        <v>100</v>
      </c>
      <c r="B58">
        <v>0</v>
      </c>
      <c r="C58">
        <v>14.805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57.96</v>
      </c>
      <c r="O58">
        <v>123.66562500000001</v>
      </c>
      <c r="P58">
        <v>106.875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2.5659999999999998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0.59302999999999995</v>
      </c>
      <c r="AO58">
        <v>0</v>
      </c>
      <c r="AP58">
        <v>0.25619999999999998</v>
      </c>
      <c r="AQ58">
        <v>0</v>
      </c>
      <c r="AR58">
        <v>3.3119999999999998</v>
      </c>
      <c r="AS58">
        <v>4.8427199999999999</v>
      </c>
      <c r="AT58">
        <v>15.00135</v>
      </c>
      <c r="AU58">
        <v>0</v>
      </c>
      <c r="AV58">
        <v>29.4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2484.609027</v>
      </c>
    </row>
    <row r="59" spans="1:117">
      <c r="A59" t="s">
        <v>101</v>
      </c>
      <c r="B59">
        <v>0</v>
      </c>
      <c r="C59">
        <v>14.805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57.96</v>
      </c>
      <c r="O59">
        <v>123.66562500000001</v>
      </c>
      <c r="P59">
        <v>108.75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2.5659999999999998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0.59302999999999995</v>
      </c>
      <c r="AO59">
        <v>0</v>
      </c>
      <c r="AP59">
        <v>0.25619999999999998</v>
      </c>
      <c r="AQ59">
        <v>0</v>
      </c>
      <c r="AR59">
        <v>3.3119999999999998</v>
      </c>
      <c r="AS59">
        <v>4.8427199999999999</v>
      </c>
      <c r="AT59">
        <v>15.00135</v>
      </c>
      <c r="AU59">
        <v>0</v>
      </c>
      <c r="AV59">
        <v>29.4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2486.484027</v>
      </c>
    </row>
    <row r="60" spans="1:117">
      <c r="A60" t="s">
        <v>102</v>
      </c>
      <c r="B60">
        <v>0</v>
      </c>
      <c r="C60">
        <v>14.805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57.96</v>
      </c>
      <c r="O60">
        <v>123.66562500000001</v>
      </c>
      <c r="P60">
        <v>110.625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2.5659999999999998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6.9720000000000004</v>
      </c>
      <c r="AM60">
        <v>0</v>
      </c>
      <c r="AN60">
        <v>0.59302999999999995</v>
      </c>
      <c r="AO60">
        <v>0</v>
      </c>
      <c r="AP60">
        <v>0.25619999999999998</v>
      </c>
      <c r="AQ60">
        <v>0</v>
      </c>
      <c r="AR60">
        <v>3.3119999999999998</v>
      </c>
      <c r="AS60">
        <v>4.8427199999999999</v>
      </c>
      <c r="AT60">
        <v>15.00135</v>
      </c>
      <c r="AU60">
        <v>0</v>
      </c>
      <c r="AV60">
        <v>29.4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2493.936627</v>
      </c>
    </row>
    <row r="61" spans="1:117">
      <c r="A61" t="s">
        <v>103</v>
      </c>
      <c r="B61">
        <v>0</v>
      </c>
      <c r="C61">
        <v>14.805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57.96</v>
      </c>
      <c r="O61">
        <v>123.66562500000001</v>
      </c>
      <c r="P61">
        <v>110.625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2.5659999999999998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55.776000000000003</v>
      </c>
      <c r="AM61">
        <v>0</v>
      </c>
      <c r="AN61">
        <v>0.59302999999999995</v>
      </c>
      <c r="AO61">
        <v>0</v>
      </c>
      <c r="AP61">
        <v>0.25619999999999998</v>
      </c>
      <c r="AQ61">
        <v>0</v>
      </c>
      <c r="AR61">
        <v>3.3119999999999998</v>
      </c>
      <c r="AS61">
        <v>4.8427199999999999</v>
      </c>
      <c r="AT61">
        <v>15.00135</v>
      </c>
      <c r="AU61">
        <v>0</v>
      </c>
      <c r="AV61">
        <v>29.4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2542.7406269999997</v>
      </c>
    </row>
    <row r="62" spans="1:117">
      <c r="A62" t="s">
        <v>104</v>
      </c>
      <c r="B62">
        <v>0</v>
      </c>
      <c r="C62">
        <v>14.805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57.96</v>
      </c>
      <c r="O62">
        <v>123.66562500000001</v>
      </c>
      <c r="P62">
        <v>112.5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2.5659999999999998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55.776000000000003</v>
      </c>
      <c r="AM62">
        <v>0</v>
      </c>
      <c r="AN62">
        <v>0.59302999999999995</v>
      </c>
      <c r="AO62">
        <v>0</v>
      </c>
      <c r="AP62">
        <v>0.25619999999999998</v>
      </c>
      <c r="AQ62">
        <v>9.2609999999999992</v>
      </c>
      <c r="AR62">
        <v>3.3119999999999998</v>
      </c>
      <c r="AS62">
        <v>4.8427199999999999</v>
      </c>
      <c r="AT62">
        <v>15.00135</v>
      </c>
      <c r="AU62">
        <v>0</v>
      </c>
      <c r="AV62">
        <v>29.4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2553.8766269999996</v>
      </c>
    </row>
    <row r="63" spans="1:117">
      <c r="A63" t="s">
        <v>105</v>
      </c>
      <c r="B63">
        <v>0</v>
      </c>
      <c r="C63">
        <v>14.805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57.96</v>
      </c>
      <c r="O63">
        <v>123.66562500000001</v>
      </c>
      <c r="P63">
        <v>114.375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2.5659999999999998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6.9720000000000004</v>
      </c>
      <c r="AM63">
        <v>0</v>
      </c>
      <c r="AN63">
        <v>0.59302999999999995</v>
      </c>
      <c r="AO63">
        <v>0</v>
      </c>
      <c r="AP63">
        <v>0.76859999999999995</v>
      </c>
      <c r="AQ63">
        <v>15.561</v>
      </c>
      <c r="AR63">
        <v>3.3119999999999998</v>
      </c>
      <c r="AS63">
        <v>4.8427199999999999</v>
      </c>
      <c r="AT63">
        <v>15.00135</v>
      </c>
      <c r="AU63">
        <v>0</v>
      </c>
      <c r="AV63">
        <v>29.4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2513.7600270000003</v>
      </c>
    </row>
    <row r="64" spans="1:117">
      <c r="A64" t="s">
        <v>106</v>
      </c>
      <c r="B64">
        <v>0</v>
      </c>
      <c r="C64">
        <v>14.805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57.96</v>
      </c>
      <c r="O64">
        <v>123.66562500000001</v>
      </c>
      <c r="P64">
        <v>116.25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2.5659999999999998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0.76859999999999995</v>
      </c>
      <c r="AQ64">
        <v>15.561</v>
      </c>
      <c r="AR64">
        <v>3.3119999999999998</v>
      </c>
      <c r="AS64">
        <v>4.8427199999999999</v>
      </c>
      <c r="AT64">
        <v>15.00135</v>
      </c>
      <c r="AU64">
        <v>0</v>
      </c>
      <c r="AV64">
        <v>29.4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2510.0574270000002</v>
      </c>
    </row>
    <row r="65" spans="1:117">
      <c r="A65" t="s">
        <v>107</v>
      </c>
      <c r="B65">
        <v>0</v>
      </c>
      <c r="C65">
        <v>14.805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682.82912699999997</v>
      </c>
      <c r="L65">
        <v>435.435</v>
      </c>
      <c r="M65">
        <v>92</v>
      </c>
      <c r="N65">
        <v>57.96</v>
      </c>
      <c r="O65">
        <v>123.66562500000001</v>
      </c>
      <c r="P65">
        <v>118.5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2.5659999999999998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0.25619999999999998</v>
      </c>
      <c r="AQ65">
        <v>15.561</v>
      </c>
      <c r="AR65">
        <v>3.3119999999999998</v>
      </c>
      <c r="AS65">
        <v>6.726</v>
      </c>
      <c r="AT65">
        <v>15.00135</v>
      </c>
      <c r="AU65">
        <v>0</v>
      </c>
      <c r="AV65">
        <v>29.4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2513.3783070000004</v>
      </c>
    </row>
    <row r="66" spans="1:117">
      <c r="A66" t="s">
        <v>108</v>
      </c>
      <c r="B66">
        <v>0</v>
      </c>
      <c r="C66">
        <v>14.805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435.435</v>
      </c>
      <c r="M66">
        <v>92</v>
      </c>
      <c r="N66">
        <v>57.96</v>
      </c>
      <c r="O66">
        <v>123.66562500000001</v>
      </c>
      <c r="P66">
        <v>118.5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2.5659999999999998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0.25619999999999998</v>
      </c>
      <c r="AQ66">
        <v>15.561</v>
      </c>
      <c r="AR66">
        <v>3.3119999999999998</v>
      </c>
      <c r="AS66">
        <v>6.726</v>
      </c>
      <c r="AT66">
        <v>15.00135</v>
      </c>
      <c r="AU66">
        <v>0</v>
      </c>
      <c r="AV66">
        <v>29.4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2513.3783070000004</v>
      </c>
    </row>
    <row r="67" spans="1:117">
      <c r="A67" t="s">
        <v>109</v>
      </c>
      <c r="B67">
        <v>0</v>
      </c>
      <c r="C67">
        <v>14.805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435.435</v>
      </c>
      <c r="M67">
        <v>92</v>
      </c>
      <c r="N67">
        <v>57.96</v>
      </c>
      <c r="O67">
        <v>123.66562500000001</v>
      </c>
      <c r="P67">
        <v>118.5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2.5659999999999998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6.2769000000000004</v>
      </c>
      <c r="AQ67">
        <v>31.122</v>
      </c>
      <c r="AR67">
        <v>3.3119999999999998</v>
      </c>
      <c r="AS67">
        <v>6.726</v>
      </c>
      <c r="AT67">
        <v>15.00135</v>
      </c>
      <c r="AU67">
        <v>0</v>
      </c>
      <c r="AV67">
        <v>29.4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2534.9600070000001</v>
      </c>
    </row>
    <row r="68" spans="1:117">
      <c r="A68" t="s">
        <v>110</v>
      </c>
      <c r="B68">
        <v>0</v>
      </c>
      <c r="C68">
        <v>14.805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435.435</v>
      </c>
      <c r="M68">
        <v>92</v>
      </c>
      <c r="N68">
        <v>57.96</v>
      </c>
      <c r="O68">
        <v>123.66562500000001</v>
      </c>
      <c r="P68">
        <v>118.5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2.5659999999999998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6.2769000000000004</v>
      </c>
      <c r="AQ68">
        <v>31.122</v>
      </c>
      <c r="AR68">
        <v>4.4160000000000004</v>
      </c>
      <c r="AS68">
        <v>6.726</v>
      </c>
      <c r="AT68">
        <v>15.00135</v>
      </c>
      <c r="AU68">
        <v>0</v>
      </c>
      <c r="AV68">
        <v>29.4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2536.0640070000004</v>
      </c>
    </row>
    <row r="69" spans="1:117">
      <c r="A69" t="s">
        <v>111</v>
      </c>
      <c r="B69">
        <v>0</v>
      </c>
      <c r="C69">
        <v>14.805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92</v>
      </c>
      <c r="N69">
        <v>57.96</v>
      </c>
      <c r="O69">
        <v>123.66562500000001</v>
      </c>
      <c r="P69">
        <v>118.5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2.5659999999999998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6.2769000000000004</v>
      </c>
      <c r="AQ69">
        <v>46.683</v>
      </c>
      <c r="AR69">
        <v>35.328000000000003</v>
      </c>
      <c r="AS69">
        <v>6.726</v>
      </c>
      <c r="AT69">
        <v>15.00135</v>
      </c>
      <c r="AU69">
        <v>0</v>
      </c>
      <c r="AV69">
        <v>29.4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2603.3710070000002</v>
      </c>
    </row>
    <row r="70" spans="1:117">
      <c r="A70" t="s">
        <v>112</v>
      </c>
      <c r="B70">
        <v>0</v>
      </c>
      <c r="C70">
        <v>14.805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57.96</v>
      </c>
      <c r="O70">
        <v>123.66562500000001</v>
      </c>
      <c r="P70">
        <v>118.5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2.5659999999999998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54.059399999999997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6.2769000000000004</v>
      </c>
      <c r="AQ70">
        <v>46.683</v>
      </c>
      <c r="AR70">
        <v>35.328000000000003</v>
      </c>
      <c r="AS70">
        <v>6.726</v>
      </c>
      <c r="AT70">
        <v>15.00135</v>
      </c>
      <c r="AU70">
        <v>0</v>
      </c>
      <c r="AV70">
        <v>29.4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2627.5195070000004</v>
      </c>
    </row>
    <row r="71" spans="1:117">
      <c r="A71" t="s">
        <v>113</v>
      </c>
      <c r="B71">
        <v>0</v>
      </c>
      <c r="C71">
        <v>14.805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57.96</v>
      </c>
      <c r="O71">
        <v>123.66562500000001</v>
      </c>
      <c r="P71">
        <v>118.5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54.059399999999997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4.968</v>
      </c>
      <c r="AS71">
        <v>6.726</v>
      </c>
      <c r="AT71">
        <v>15.00135</v>
      </c>
      <c r="AU71">
        <v>0</v>
      </c>
      <c r="AV71">
        <v>29.4</v>
      </c>
      <c r="AW71">
        <v>70.915800000000004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2643.6680990000009</v>
      </c>
    </row>
    <row r="72" spans="1:117">
      <c r="A72" t="s">
        <v>114</v>
      </c>
      <c r="B72">
        <v>0</v>
      </c>
      <c r="C72">
        <v>14.805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57.96</v>
      </c>
      <c r="O72">
        <v>123.66562500000001</v>
      </c>
      <c r="P72">
        <v>118.5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54.059399999999997</v>
      </c>
      <c r="AL72">
        <v>1.3944000000000001</v>
      </c>
      <c r="AM72">
        <v>0</v>
      </c>
      <c r="AN72">
        <v>0.59302999999999995</v>
      </c>
      <c r="AO72">
        <v>0</v>
      </c>
      <c r="AP72">
        <v>0.51239999999999997</v>
      </c>
      <c r="AQ72">
        <v>46.683</v>
      </c>
      <c r="AR72">
        <v>3.3119999999999998</v>
      </c>
      <c r="AS72">
        <v>6.726</v>
      </c>
      <c r="AT72">
        <v>15.00135</v>
      </c>
      <c r="AU72">
        <v>0</v>
      </c>
      <c r="AV72">
        <v>29.4</v>
      </c>
      <c r="AW72">
        <v>70.915800000000004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2674.2769990000011</v>
      </c>
    </row>
    <row r="73" spans="1:117">
      <c r="A73" t="s">
        <v>115</v>
      </c>
      <c r="B73">
        <v>0</v>
      </c>
      <c r="C73">
        <v>14.805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57.96</v>
      </c>
      <c r="O73">
        <v>123.66562500000001</v>
      </c>
      <c r="P73">
        <v>118.5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54.059399999999997</v>
      </c>
      <c r="AL73">
        <v>1.3944000000000001</v>
      </c>
      <c r="AM73">
        <v>4.5321999999999996</v>
      </c>
      <c r="AN73">
        <v>0.59302999999999995</v>
      </c>
      <c r="AO73">
        <v>0</v>
      </c>
      <c r="AP73">
        <v>0.51239999999999997</v>
      </c>
      <c r="AQ73">
        <v>46.683</v>
      </c>
      <c r="AR73">
        <v>3.3119999999999998</v>
      </c>
      <c r="AS73">
        <v>6.726</v>
      </c>
      <c r="AT73">
        <v>15.00135</v>
      </c>
      <c r="AU73">
        <v>0</v>
      </c>
      <c r="AV73">
        <v>29.4</v>
      </c>
      <c r="AW73">
        <v>70.915800000000004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2753.1083270000004</v>
      </c>
    </row>
    <row r="74" spans="1:117">
      <c r="A74" t="s">
        <v>116</v>
      </c>
      <c r="B74">
        <v>0</v>
      </c>
      <c r="C74">
        <v>14.805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57.96</v>
      </c>
      <c r="O74">
        <v>123.66562500000001</v>
      </c>
      <c r="P74">
        <v>118.5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54.059399999999997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3.3119999999999998</v>
      </c>
      <c r="AS74">
        <v>6.726</v>
      </c>
      <c r="AT74">
        <v>15.00135</v>
      </c>
      <c r="AU74">
        <v>0</v>
      </c>
      <c r="AV74">
        <v>29.4</v>
      </c>
      <c r="AW74">
        <v>70.915800000000004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2857.5020670000013</v>
      </c>
    </row>
    <row r="75" spans="1:117">
      <c r="A75" t="s">
        <v>117</v>
      </c>
      <c r="B75">
        <v>0</v>
      </c>
      <c r="C75">
        <v>14.805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57.96</v>
      </c>
      <c r="O75">
        <v>123.66562500000001</v>
      </c>
      <c r="P75">
        <v>118.5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54.059399999999997</v>
      </c>
      <c r="AL75">
        <v>6.9720000000000004</v>
      </c>
      <c r="AM75">
        <v>10.536032000000001</v>
      </c>
      <c r="AN75">
        <v>0.86085</v>
      </c>
      <c r="AO75">
        <v>0</v>
      </c>
      <c r="AP75">
        <v>0.51239999999999997</v>
      </c>
      <c r="AQ75">
        <v>46.683</v>
      </c>
      <c r="AR75">
        <v>3.3119999999999998</v>
      </c>
      <c r="AS75">
        <v>6.726</v>
      </c>
      <c r="AT75">
        <v>15.00135</v>
      </c>
      <c r="AU75">
        <v>0</v>
      </c>
      <c r="AV75">
        <v>29.4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2909.846923000001</v>
      </c>
    </row>
    <row r="76" spans="1:117">
      <c r="A76" t="s">
        <v>118</v>
      </c>
      <c r="B76">
        <v>0</v>
      </c>
      <c r="C76">
        <v>14.805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57.96</v>
      </c>
      <c r="O76">
        <v>123.66562500000001</v>
      </c>
      <c r="P76">
        <v>118.5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54.059399999999997</v>
      </c>
      <c r="AL76">
        <v>66.814999999999998</v>
      </c>
      <c r="AM76">
        <v>10.536032000000001</v>
      </c>
      <c r="AN76">
        <v>0.86085</v>
      </c>
      <c r="AO76">
        <v>0</v>
      </c>
      <c r="AP76">
        <v>0.51239999999999997</v>
      </c>
      <c r="AQ76">
        <v>46.683</v>
      </c>
      <c r="AR76">
        <v>3.3119999999999998</v>
      </c>
      <c r="AS76">
        <v>6.726</v>
      </c>
      <c r="AT76">
        <v>15.00135</v>
      </c>
      <c r="AU76">
        <v>0</v>
      </c>
      <c r="AV76">
        <v>29.4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2982.775959000001</v>
      </c>
    </row>
    <row r="77" spans="1:117">
      <c r="A77" t="s">
        <v>119</v>
      </c>
      <c r="B77">
        <v>0</v>
      </c>
      <c r="C77">
        <v>14.805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57.96</v>
      </c>
      <c r="O77">
        <v>123.66562500000001</v>
      </c>
      <c r="P77">
        <v>118.5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54.059399999999997</v>
      </c>
      <c r="AL77">
        <v>66.814999999999998</v>
      </c>
      <c r="AM77">
        <v>10.536032000000001</v>
      </c>
      <c r="AN77">
        <v>0.86085</v>
      </c>
      <c r="AO77">
        <v>0</v>
      </c>
      <c r="AP77">
        <v>0.51239999999999997</v>
      </c>
      <c r="AQ77">
        <v>46.683</v>
      </c>
      <c r="AR77">
        <v>3.3119999999999998</v>
      </c>
      <c r="AS77">
        <v>7.3986000000000001</v>
      </c>
      <c r="AT77">
        <v>15.00135</v>
      </c>
      <c r="AU77">
        <v>0</v>
      </c>
      <c r="AV77">
        <v>29.4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2983.4485590000008</v>
      </c>
    </row>
    <row r="78" spans="1:117">
      <c r="A78" t="s">
        <v>120</v>
      </c>
      <c r="B78">
        <v>0</v>
      </c>
      <c r="C78">
        <v>14.805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57.96</v>
      </c>
      <c r="O78">
        <v>123.66562500000001</v>
      </c>
      <c r="P78">
        <v>118.5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54.059399999999997</v>
      </c>
      <c r="AL78">
        <v>66.814999999999998</v>
      </c>
      <c r="AM78">
        <v>10.536032000000001</v>
      </c>
      <c r="AN78">
        <v>0.86085</v>
      </c>
      <c r="AO78">
        <v>0</v>
      </c>
      <c r="AP78">
        <v>0.51239999999999997</v>
      </c>
      <c r="AQ78">
        <v>46.683</v>
      </c>
      <c r="AR78">
        <v>3.3119999999999998</v>
      </c>
      <c r="AS78">
        <v>7.3986000000000001</v>
      </c>
      <c r="AT78">
        <v>15.00135</v>
      </c>
      <c r="AU78">
        <v>0</v>
      </c>
      <c r="AV78">
        <v>29.4</v>
      </c>
      <c r="AW78">
        <v>71.458799999999997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2976.2261590000003</v>
      </c>
    </row>
    <row r="79" spans="1:117">
      <c r="A79" t="s">
        <v>121</v>
      </c>
      <c r="B79">
        <v>0</v>
      </c>
      <c r="C79">
        <v>14.805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57.96</v>
      </c>
      <c r="O79">
        <v>123.66562500000001</v>
      </c>
      <c r="P79">
        <v>118.5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54.059399999999997</v>
      </c>
      <c r="AL79">
        <v>66.814999999999998</v>
      </c>
      <c r="AM79">
        <v>10.536032000000001</v>
      </c>
      <c r="AN79">
        <v>0.76519999999999999</v>
      </c>
      <c r="AO79">
        <v>0</v>
      </c>
      <c r="AP79">
        <v>0.51239999999999997</v>
      </c>
      <c r="AQ79">
        <v>46.683</v>
      </c>
      <c r="AR79">
        <v>3.3119999999999998</v>
      </c>
      <c r="AS79">
        <v>7.3986000000000001</v>
      </c>
      <c r="AT79">
        <v>15.00135</v>
      </c>
      <c r="AU79">
        <v>0</v>
      </c>
      <c r="AV79">
        <v>29.4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2957.190509</v>
      </c>
    </row>
    <row r="80" spans="1:117">
      <c r="A80" t="s">
        <v>122</v>
      </c>
      <c r="B80">
        <v>0</v>
      </c>
      <c r="C80">
        <v>14.805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57.96</v>
      </c>
      <c r="O80">
        <v>123.66562500000001</v>
      </c>
      <c r="P80">
        <v>118.5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54.059399999999997</v>
      </c>
      <c r="AL80">
        <v>6.9720000000000004</v>
      </c>
      <c r="AM80">
        <v>3.8656999999999999</v>
      </c>
      <c r="AN80">
        <v>0.76519999999999999</v>
      </c>
      <c r="AO80">
        <v>0</v>
      </c>
      <c r="AP80">
        <v>0.51239999999999997</v>
      </c>
      <c r="AQ80">
        <v>46.683</v>
      </c>
      <c r="AR80">
        <v>3.3119999999999998</v>
      </c>
      <c r="AS80">
        <v>7.3986000000000001</v>
      </c>
      <c r="AT80">
        <v>15.00135</v>
      </c>
      <c r="AU80">
        <v>0</v>
      </c>
      <c r="AV80">
        <v>29.4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2765.3722849999999</v>
      </c>
    </row>
    <row r="81" spans="1:117">
      <c r="A81" t="s">
        <v>123</v>
      </c>
      <c r="B81">
        <v>0</v>
      </c>
      <c r="C81">
        <v>14.805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57.96</v>
      </c>
      <c r="O81">
        <v>123.66562500000001</v>
      </c>
      <c r="P81">
        <v>118.5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54.059399999999997</v>
      </c>
      <c r="AL81">
        <v>1.3944000000000001</v>
      </c>
      <c r="AM81">
        <v>0</v>
      </c>
      <c r="AN81">
        <v>0.76519999999999999</v>
      </c>
      <c r="AO81">
        <v>0</v>
      </c>
      <c r="AP81">
        <v>0.12809999999999999</v>
      </c>
      <c r="AQ81">
        <v>46.683</v>
      </c>
      <c r="AR81">
        <v>3.3119999999999998</v>
      </c>
      <c r="AS81">
        <v>7.3986000000000001</v>
      </c>
      <c r="AT81">
        <v>15.00135</v>
      </c>
      <c r="AU81">
        <v>0</v>
      </c>
      <c r="AV81">
        <v>29.4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2666.6845969999995</v>
      </c>
    </row>
    <row r="82" spans="1:117">
      <c r="A82" t="s">
        <v>124</v>
      </c>
      <c r="B82">
        <v>0</v>
      </c>
      <c r="C82">
        <v>14.805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57.96</v>
      </c>
      <c r="O82">
        <v>123.66562500000001</v>
      </c>
      <c r="P82">
        <v>118.5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54.059399999999997</v>
      </c>
      <c r="AL82">
        <v>1.3944000000000001</v>
      </c>
      <c r="AM82">
        <v>0</v>
      </c>
      <c r="AN82">
        <v>0.76519999999999999</v>
      </c>
      <c r="AO82">
        <v>0</v>
      </c>
      <c r="AP82">
        <v>0.12809999999999999</v>
      </c>
      <c r="AQ82">
        <v>46.683</v>
      </c>
      <c r="AR82">
        <v>4.4160000000000004</v>
      </c>
      <c r="AS82">
        <v>7.3986000000000001</v>
      </c>
      <c r="AT82">
        <v>15.00135</v>
      </c>
      <c r="AU82">
        <v>0</v>
      </c>
      <c r="AV82">
        <v>29.4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2640.9685609999997</v>
      </c>
    </row>
    <row r="83" spans="1:117">
      <c r="A83" t="s">
        <v>125</v>
      </c>
      <c r="B83">
        <v>0</v>
      </c>
      <c r="C83">
        <v>14.805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57.96</v>
      </c>
      <c r="O83">
        <v>123.66562500000001</v>
      </c>
      <c r="P83">
        <v>125.58750000000001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54.059399999999997</v>
      </c>
      <c r="AL83">
        <v>1.3944000000000001</v>
      </c>
      <c r="AM83">
        <v>0</v>
      </c>
      <c r="AN83">
        <v>0.76519999999999999</v>
      </c>
      <c r="AO83">
        <v>0</v>
      </c>
      <c r="AP83">
        <v>0.12809999999999999</v>
      </c>
      <c r="AQ83">
        <v>46.683</v>
      </c>
      <c r="AR83">
        <v>35.328000000000003</v>
      </c>
      <c r="AS83">
        <v>7.3986000000000001</v>
      </c>
      <c r="AT83">
        <v>15.00135</v>
      </c>
      <c r="AU83">
        <v>0</v>
      </c>
      <c r="AV83">
        <v>29.4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2637.9551689999998</v>
      </c>
    </row>
    <row r="84" spans="1:117">
      <c r="A84" t="s">
        <v>126</v>
      </c>
      <c r="B84">
        <v>0</v>
      </c>
      <c r="C84">
        <v>14.805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57.96</v>
      </c>
      <c r="O84">
        <v>123.66562500000001</v>
      </c>
      <c r="P84">
        <v>125.58750000000001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54.059399999999997</v>
      </c>
      <c r="AL84">
        <v>1.3944000000000001</v>
      </c>
      <c r="AM84">
        <v>0</v>
      </c>
      <c r="AN84">
        <v>0.76519999999999999</v>
      </c>
      <c r="AO84">
        <v>0</v>
      </c>
      <c r="AP84">
        <v>0.12809999999999999</v>
      </c>
      <c r="AQ84">
        <v>46.683</v>
      </c>
      <c r="AR84">
        <v>35.328000000000003</v>
      </c>
      <c r="AS84">
        <v>7.3986000000000001</v>
      </c>
      <c r="AT84">
        <v>15.00135</v>
      </c>
      <c r="AU84">
        <v>0</v>
      </c>
      <c r="AV84">
        <v>29.4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2599.324329</v>
      </c>
    </row>
    <row r="85" spans="1:117">
      <c r="A85" t="s">
        <v>127</v>
      </c>
      <c r="B85">
        <v>0</v>
      </c>
      <c r="C85">
        <v>14.805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435.435</v>
      </c>
      <c r="M85">
        <v>92</v>
      </c>
      <c r="N85">
        <v>57.96</v>
      </c>
      <c r="O85">
        <v>123.66562500000001</v>
      </c>
      <c r="P85">
        <v>125.58750000000001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0.76519999999999999</v>
      </c>
      <c r="AO85">
        <v>0</v>
      </c>
      <c r="AP85">
        <v>0.12809999999999999</v>
      </c>
      <c r="AQ85">
        <v>46.683</v>
      </c>
      <c r="AR85">
        <v>4.968</v>
      </c>
      <c r="AS85">
        <v>7.3986000000000001</v>
      </c>
      <c r="AT85">
        <v>15.00135</v>
      </c>
      <c r="AU85">
        <v>0</v>
      </c>
      <c r="AV85">
        <v>29.4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2568.9643289999999</v>
      </c>
    </row>
    <row r="86" spans="1:117">
      <c r="A86" t="s">
        <v>128</v>
      </c>
      <c r="B86">
        <v>0</v>
      </c>
      <c r="C86">
        <v>14.805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57.96</v>
      </c>
      <c r="O86">
        <v>123.66562500000001</v>
      </c>
      <c r="P86">
        <v>125.58750000000001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0.76519999999999999</v>
      </c>
      <c r="AO86">
        <v>0</v>
      </c>
      <c r="AP86">
        <v>0.12809999999999999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29.4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2564.9179289999997</v>
      </c>
    </row>
    <row r="87" spans="1:117">
      <c r="A87" t="s">
        <v>129</v>
      </c>
      <c r="B87">
        <v>0</v>
      </c>
      <c r="C87">
        <v>14.805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57.96</v>
      </c>
      <c r="O87">
        <v>123.66562500000001</v>
      </c>
      <c r="P87">
        <v>125.58750000000001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0.76519999999999999</v>
      </c>
      <c r="AO87">
        <v>0</v>
      </c>
      <c r="AP87">
        <v>0.12809999999999999</v>
      </c>
      <c r="AQ87">
        <v>46.683</v>
      </c>
      <c r="AR87">
        <v>3.3119999999999998</v>
      </c>
      <c r="AS87">
        <v>7.3986000000000001</v>
      </c>
      <c r="AT87">
        <v>15.00135</v>
      </c>
      <c r="AU87">
        <v>0</v>
      </c>
      <c r="AV87">
        <v>29.4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2567.6083289999997</v>
      </c>
    </row>
    <row r="88" spans="1:117">
      <c r="A88" t="s">
        <v>130</v>
      </c>
      <c r="B88">
        <v>0</v>
      </c>
      <c r="C88">
        <v>14.805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57.96</v>
      </c>
      <c r="O88">
        <v>123.66562500000001</v>
      </c>
      <c r="P88">
        <v>125.58750000000001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0.76519999999999999</v>
      </c>
      <c r="AO88">
        <v>0</v>
      </c>
      <c r="AP88">
        <v>0.12809999999999999</v>
      </c>
      <c r="AQ88">
        <v>46.683</v>
      </c>
      <c r="AR88">
        <v>3.3119999999999998</v>
      </c>
      <c r="AS88">
        <v>7.3986000000000001</v>
      </c>
      <c r="AT88">
        <v>15.00135</v>
      </c>
      <c r="AU88">
        <v>0</v>
      </c>
      <c r="AV88">
        <v>29.4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2567.6083289999997</v>
      </c>
    </row>
    <row r="89" spans="1:117">
      <c r="A89" t="s">
        <v>131</v>
      </c>
      <c r="B89">
        <v>0</v>
      </c>
      <c r="C89">
        <v>14.805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57.96</v>
      </c>
      <c r="O89">
        <v>123.66562500000001</v>
      </c>
      <c r="P89">
        <v>125.58750000000001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0.76519999999999999</v>
      </c>
      <c r="AO89">
        <v>0</v>
      </c>
      <c r="AP89">
        <v>0.12809999999999999</v>
      </c>
      <c r="AQ89">
        <v>46.683</v>
      </c>
      <c r="AR89">
        <v>3.3119999999999998</v>
      </c>
      <c r="AS89">
        <v>7.3986000000000001</v>
      </c>
      <c r="AT89">
        <v>15.00135</v>
      </c>
      <c r="AU89">
        <v>0</v>
      </c>
      <c r="AV89">
        <v>29.4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2567.6083289999997</v>
      </c>
    </row>
    <row r="90" spans="1:117">
      <c r="A90" t="s">
        <v>132</v>
      </c>
      <c r="B90">
        <v>0</v>
      </c>
      <c r="C90">
        <v>14.805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57.96</v>
      </c>
      <c r="O90">
        <v>123.66562500000001</v>
      </c>
      <c r="P90">
        <v>125.58750000000001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0.76519999999999999</v>
      </c>
      <c r="AO90">
        <v>0</v>
      </c>
      <c r="AP90">
        <v>0.12809999999999999</v>
      </c>
      <c r="AQ90">
        <v>31.122</v>
      </c>
      <c r="AR90">
        <v>3.3119999999999998</v>
      </c>
      <c r="AS90">
        <v>7.3986000000000001</v>
      </c>
      <c r="AT90">
        <v>15.00135</v>
      </c>
      <c r="AU90">
        <v>0</v>
      </c>
      <c r="AV90">
        <v>29.4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2552.0473289999995</v>
      </c>
    </row>
    <row r="91" spans="1:117">
      <c r="A91" t="s">
        <v>133</v>
      </c>
      <c r="B91">
        <v>0</v>
      </c>
      <c r="C91">
        <v>14.805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57.96</v>
      </c>
      <c r="O91">
        <v>123.66562500000001</v>
      </c>
      <c r="P91">
        <v>125.58750000000001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0.76519999999999999</v>
      </c>
      <c r="AO91">
        <v>0</v>
      </c>
      <c r="AP91">
        <v>0.12809999999999999</v>
      </c>
      <c r="AQ91">
        <v>31.122</v>
      </c>
      <c r="AR91">
        <v>3.3119999999999998</v>
      </c>
      <c r="AS91">
        <v>4.7081999999999997</v>
      </c>
      <c r="AT91">
        <v>15.00135</v>
      </c>
      <c r="AU91">
        <v>0</v>
      </c>
      <c r="AV91">
        <v>29.4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2532.8780769999994</v>
      </c>
    </row>
    <row r="92" spans="1:117">
      <c r="A92" t="s">
        <v>134</v>
      </c>
      <c r="B92">
        <v>0</v>
      </c>
      <c r="C92">
        <v>14.805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57.96</v>
      </c>
      <c r="O92">
        <v>123.66562500000001</v>
      </c>
      <c r="P92">
        <v>125.58750000000001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0.76519999999999999</v>
      </c>
      <c r="AO92">
        <v>0</v>
      </c>
      <c r="AP92">
        <v>0.12809999999999999</v>
      </c>
      <c r="AQ92">
        <v>31.122</v>
      </c>
      <c r="AR92">
        <v>4.4160000000000004</v>
      </c>
      <c r="AS92">
        <v>4.7081999999999997</v>
      </c>
      <c r="AT92">
        <v>15.00135</v>
      </c>
      <c r="AU92">
        <v>0</v>
      </c>
      <c r="AV92">
        <v>29.4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2533.9820769999997</v>
      </c>
    </row>
    <row r="93" spans="1:117">
      <c r="A93" t="s">
        <v>135</v>
      </c>
      <c r="B93">
        <v>0</v>
      </c>
      <c r="C93">
        <v>14.805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57.96</v>
      </c>
      <c r="O93">
        <v>123.66562500000001</v>
      </c>
      <c r="P93">
        <v>125.58750000000001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0.76519999999999999</v>
      </c>
      <c r="AO93">
        <v>0</v>
      </c>
      <c r="AP93">
        <v>0.12809999999999999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29.4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2532.8780769999994</v>
      </c>
    </row>
    <row r="94" spans="1:117">
      <c r="A94" t="s">
        <v>136</v>
      </c>
      <c r="B94">
        <v>0</v>
      </c>
      <c r="C94">
        <v>14.805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57.96</v>
      </c>
      <c r="O94">
        <v>123.66562500000001</v>
      </c>
      <c r="P94">
        <v>125.58750000000001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0.76519999999999999</v>
      </c>
      <c r="AO94">
        <v>0</v>
      </c>
      <c r="AP94">
        <v>0.12809999999999999</v>
      </c>
      <c r="AQ94">
        <v>18.774000000000001</v>
      </c>
      <c r="AR94">
        <v>3.3119999999999998</v>
      </c>
      <c r="AS94">
        <v>4.7081999999999997</v>
      </c>
      <c r="AT94">
        <v>15.00135</v>
      </c>
      <c r="AU94">
        <v>0</v>
      </c>
      <c r="AV94">
        <v>29.4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2520.5300769999994</v>
      </c>
    </row>
    <row r="95" spans="1:117">
      <c r="A95" t="s">
        <v>137</v>
      </c>
      <c r="B95">
        <v>0</v>
      </c>
      <c r="C95">
        <v>14.805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57.96</v>
      </c>
      <c r="O95">
        <v>123.66562500000001</v>
      </c>
      <c r="P95">
        <v>125.58750000000001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0.76519999999999999</v>
      </c>
      <c r="AO95">
        <v>0</v>
      </c>
      <c r="AP95">
        <v>0</v>
      </c>
      <c r="AQ95">
        <v>15.561</v>
      </c>
      <c r="AR95">
        <v>4.4160000000000004</v>
      </c>
      <c r="AS95">
        <v>4.7081999999999997</v>
      </c>
      <c r="AT95">
        <v>15.00135</v>
      </c>
      <c r="AU95">
        <v>0</v>
      </c>
      <c r="AV95">
        <v>29.4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2518.2929770000001</v>
      </c>
    </row>
    <row r="96" spans="1:117">
      <c r="A96" t="s">
        <v>138</v>
      </c>
      <c r="B96">
        <v>0</v>
      </c>
      <c r="C96">
        <v>14.805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57.96</v>
      </c>
      <c r="O96">
        <v>123.66562500000001</v>
      </c>
      <c r="P96">
        <v>125.58750000000001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6.9720000000000004</v>
      </c>
      <c r="AM96">
        <v>0</v>
      </c>
      <c r="AN96">
        <v>0.76519999999999999</v>
      </c>
      <c r="AO96">
        <v>0</v>
      </c>
      <c r="AP96">
        <v>0</v>
      </c>
      <c r="AQ96">
        <v>15.12</v>
      </c>
      <c r="AR96">
        <v>35.328000000000003</v>
      </c>
      <c r="AS96">
        <v>4.7081999999999997</v>
      </c>
      <c r="AT96">
        <v>15.00135</v>
      </c>
      <c r="AU96">
        <v>0</v>
      </c>
      <c r="AV96">
        <v>29.4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2554.3415769999997</v>
      </c>
    </row>
    <row r="97" spans="1:117">
      <c r="A97" t="s">
        <v>139</v>
      </c>
      <c r="B97">
        <v>0</v>
      </c>
      <c r="C97">
        <v>14.805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57.96</v>
      </c>
      <c r="O97">
        <v>123.66562500000001</v>
      </c>
      <c r="P97">
        <v>125.58750000000001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55.776000000000003</v>
      </c>
      <c r="AM97">
        <v>0</v>
      </c>
      <c r="AN97">
        <v>0.76519999999999999</v>
      </c>
      <c r="AO97">
        <v>0</v>
      </c>
      <c r="AP97">
        <v>0</v>
      </c>
      <c r="AQ97">
        <v>9.2609999999999992</v>
      </c>
      <c r="AR97">
        <v>35.328000000000003</v>
      </c>
      <c r="AS97">
        <v>4.7081999999999997</v>
      </c>
      <c r="AT97">
        <v>15.00135</v>
      </c>
      <c r="AU97">
        <v>0</v>
      </c>
      <c r="AV97">
        <v>29.4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2597.2865769999994</v>
      </c>
    </row>
    <row r="98" spans="1:117">
      <c r="A98" t="s">
        <v>140</v>
      </c>
      <c r="B98">
        <v>0</v>
      </c>
      <c r="C98">
        <v>14.805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57.96</v>
      </c>
      <c r="O98">
        <v>123.66562500000001</v>
      </c>
      <c r="P98">
        <v>125.58750000000001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55.776000000000003</v>
      </c>
      <c r="AM98">
        <v>0</v>
      </c>
      <c r="AN98">
        <v>0.76519999999999999</v>
      </c>
      <c r="AO98">
        <v>0</v>
      </c>
      <c r="AP98">
        <v>0</v>
      </c>
      <c r="AQ98">
        <v>0</v>
      </c>
      <c r="AR98">
        <v>3.3119999999999998</v>
      </c>
      <c r="AS98">
        <v>5.3807999999999998</v>
      </c>
      <c r="AT98">
        <v>15.00135</v>
      </c>
      <c r="AU98">
        <v>0</v>
      </c>
      <c r="AV98">
        <v>29.4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2556.6821769999992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0.31027499999999975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16.39194904799999</v>
      </c>
      <c r="L99">
        <f t="shared" si="2"/>
        <v>10.450439999999999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2.4121312499999985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5.2461199999999993E-2</v>
      </c>
      <c r="AA99">
        <f t="shared" si="2"/>
        <v>8.4359359999999994E-2</v>
      </c>
      <c r="AB99">
        <f t="shared" si="2"/>
        <v>0.14816294999999996</v>
      </c>
      <c r="AC99">
        <f t="shared" si="2"/>
        <v>9.6866264000000021E-2</v>
      </c>
      <c r="AD99">
        <f t="shared" si="2"/>
        <v>0.109632432</v>
      </c>
      <c r="AE99">
        <f t="shared" si="2"/>
        <v>0.35148811400000018</v>
      </c>
      <c r="AF99">
        <f t="shared" si="2"/>
        <v>0.30418100000000031</v>
      </c>
      <c r="AG99">
        <f t="shared" si="2"/>
        <v>0</v>
      </c>
      <c r="AH99">
        <f t="shared" si="2"/>
        <v>0.61547897500000015</v>
      </c>
      <c r="AI99">
        <f t="shared" si="2"/>
        <v>5.2870236000000008E-2</v>
      </c>
      <c r="AJ99">
        <f t="shared" si="2"/>
        <v>0</v>
      </c>
      <c r="AK99">
        <f t="shared" si="2"/>
        <v>1.2974256000000017</v>
      </c>
      <c r="AL99">
        <f t="shared" si="2"/>
        <v>0.21880460000000024</v>
      </c>
      <c r="AM99">
        <f t="shared" si="2"/>
        <v>3.5973671000000013E-2</v>
      </c>
      <c r="AN99">
        <f t="shared" si="2"/>
        <v>1.5361389999999987E-2</v>
      </c>
      <c r="AO99">
        <f t="shared" si="2"/>
        <v>0</v>
      </c>
      <c r="AP99">
        <f t="shared" si="2"/>
        <v>2.4659250000000014E-2</v>
      </c>
      <c r="AQ99">
        <f t="shared" si="2"/>
        <v>0.5714729999999999</v>
      </c>
      <c r="AR99">
        <f t="shared" si="2"/>
        <v>0.18050400000000014</v>
      </c>
      <c r="AS99">
        <f t="shared" si="2"/>
        <v>0.16485425999999997</v>
      </c>
      <c r="AT99">
        <f t="shared" si="2"/>
        <v>0.36003239999999997</v>
      </c>
      <c r="AU99">
        <f t="shared" si="2"/>
        <v>0</v>
      </c>
      <c r="AV99">
        <f t="shared" si="2"/>
        <v>0.73775625000000133</v>
      </c>
      <c r="AW99">
        <f t="shared" si="2"/>
        <v>1.695055950000002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61.964372200000007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412</v>
      </c>
      <c r="L3">
        <v>239</v>
      </c>
      <c r="M3">
        <v>92</v>
      </c>
      <c r="N3">
        <v>57.870638</v>
      </c>
      <c r="O3">
        <v>123.66562500000001</v>
      </c>
      <c r="P3">
        <v>87.144678999999996</v>
      </c>
      <c r="Q3">
        <v>0</v>
      </c>
      <c r="R3">
        <v>26.617699999999999</v>
      </c>
      <c r="S3">
        <v>16.590499999999999</v>
      </c>
      <c r="T3">
        <v>0</v>
      </c>
      <c r="U3">
        <v>418.77</v>
      </c>
      <c r="V3">
        <v>9.9671000000000003</v>
      </c>
      <c r="W3">
        <v>26.1234</v>
      </c>
      <c r="X3">
        <v>115.89421400000001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2.5659999999999998</v>
      </c>
      <c r="AF3">
        <v>6.4089999999999998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6.9720000000000004</v>
      </c>
      <c r="AM3">
        <v>0</v>
      </c>
      <c r="AN3">
        <v>0.59302999999999995</v>
      </c>
      <c r="AO3">
        <v>0</v>
      </c>
      <c r="AP3">
        <v>0.25619999999999998</v>
      </c>
      <c r="AQ3">
        <v>0</v>
      </c>
      <c r="AR3">
        <v>3.3119999999999998</v>
      </c>
      <c r="AS3">
        <v>16.680479999999999</v>
      </c>
      <c r="AT3">
        <v>15.000011000000001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1731.4919770000001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239</v>
      </c>
      <c r="M4">
        <v>92</v>
      </c>
      <c r="N4">
        <v>57.959899999999998</v>
      </c>
      <c r="O4">
        <v>123.66562500000001</v>
      </c>
      <c r="P4">
        <v>88.5</v>
      </c>
      <c r="Q4">
        <v>0</v>
      </c>
      <c r="R4">
        <v>26.617699999999999</v>
      </c>
      <c r="S4">
        <v>16.590499999999999</v>
      </c>
      <c r="T4">
        <v>0</v>
      </c>
      <c r="U4">
        <v>418.77</v>
      </c>
      <c r="V4">
        <v>9.9671000000000003</v>
      </c>
      <c r="W4">
        <v>26.1234</v>
      </c>
      <c r="X4">
        <v>112.26090000000001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2.5659999999999998</v>
      </c>
      <c r="AF4">
        <v>6.4089999999999998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0.59302999999999995</v>
      </c>
      <c r="AO4">
        <v>0</v>
      </c>
      <c r="AP4">
        <v>0.25619999999999998</v>
      </c>
      <c r="AQ4">
        <v>0</v>
      </c>
      <c r="AR4">
        <v>3.3119999999999998</v>
      </c>
      <c r="AS4">
        <v>16.680479999999999</v>
      </c>
      <c r="AT4">
        <v>15.000011000000001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1673.7256460000001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377</v>
      </c>
      <c r="L5">
        <v>239</v>
      </c>
      <c r="M5">
        <v>92</v>
      </c>
      <c r="N5">
        <v>57.959899999999998</v>
      </c>
      <c r="O5">
        <v>123.66562500000001</v>
      </c>
      <c r="P5">
        <v>88.5</v>
      </c>
      <c r="Q5">
        <v>0</v>
      </c>
      <c r="R5">
        <v>26.617699999999999</v>
      </c>
      <c r="S5">
        <v>16.590499999999999</v>
      </c>
      <c r="T5">
        <v>0</v>
      </c>
      <c r="U5">
        <v>418.77</v>
      </c>
      <c r="V5">
        <v>9.9671000000000003</v>
      </c>
      <c r="W5">
        <v>26.1234</v>
      </c>
      <c r="X5">
        <v>112.26090000000001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2.5659999999999998</v>
      </c>
      <c r="AF5">
        <v>6.4089999999999998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1.3944000000000001</v>
      </c>
      <c r="AM5">
        <v>0</v>
      </c>
      <c r="AN5">
        <v>0.59302999999999995</v>
      </c>
      <c r="AO5">
        <v>0</v>
      </c>
      <c r="AP5">
        <v>0.25619999999999998</v>
      </c>
      <c r="AQ5">
        <v>0</v>
      </c>
      <c r="AR5">
        <v>3.3119999999999998</v>
      </c>
      <c r="AS5">
        <v>16.680479999999999</v>
      </c>
      <c r="AT5">
        <v>15.000011000000001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1688.7256460000001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</v>
      </c>
      <c r="L6">
        <v>239</v>
      </c>
      <c r="M6">
        <v>92</v>
      </c>
      <c r="N6">
        <v>57.959899999999998</v>
      </c>
      <c r="O6">
        <v>123.66562500000001</v>
      </c>
      <c r="P6">
        <v>88.5</v>
      </c>
      <c r="Q6">
        <v>0</v>
      </c>
      <c r="R6">
        <v>26.617699999999999</v>
      </c>
      <c r="S6">
        <v>16.590499999999999</v>
      </c>
      <c r="T6">
        <v>0</v>
      </c>
      <c r="U6">
        <v>418.77</v>
      </c>
      <c r="V6">
        <v>9.9671000000000003</v>
      </c>
      <c r="W6">
        <v>26.1234</v>
      </c>
      <c r="X6">
        <v>112.26090000000001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2.5659999999999998</v>
      </c>
      <c r="AF6">
        <v>6.4089999999999998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1.3944000000000001</v>
      </c>
      <c r="AM6">
        <v>0</v>
      </c>
      <c r="AN6">
        <v>0.59302999999999995</v>
      </c>
      <c r="AO6">
        <v>0</v>
      </c>
      <c r="AP6">
        <v>0.25619999999999998</v>
      </c>
      <c r="AQ6">
        <v>0</v>
      </c>
      <c r="AR6">
        <v>3.3119999999999998</v>
      </c>
      <c r="AS6">
        <v>16.680479999999999</v>
      </c>
      <c r="AT6">
        <v>15.000011000000001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1688.7256460000001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</v>
      </c>
      <c r="L7">
        <v>239</v>
      </c>
      <c r="M7">
        <v>92</v>
      </c>
      <c r="N7">
        <v>57.959899999999998</v>
      </c>
      <c r="O7">
        <v>123.66562500000001</v>
      </c>
      <c r="P7">
        <v>88.5</v>
      </c>
      <c r="Q7">
        <v>0</v>
      </c>
      <c r="R7">
        <v>26.617699999999999</v>
      </c>
      <c r="S7">
        <v>16.590499999999999</v>
      </c>
      <c r="T7">
        <v>0</v>
      </c>
      <c r="U7">
        <v>418.77</v>
      </c>
      <c r="V7">
        <v>9.9671000000000003</v>
      </c>
      <c r="W7">
        <v>26.1234</v>
      </c>
      <c r="X7">
        <v>112.26090000000001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2.5659999999999998</v>
      </c>
      <c r="AF7">
        <v>6.4089999999999998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1.3944000000000001</v>
      </c>
      <c r="AM7">
        <v>0</v>
      </c>
      <c r="AN7">
        <v>0.59302999999999995</v>
      </c>
      <c r="AO7">
        <v>0</v>
      </c>
      <c r="AP7">
        <v>0.25619999999999998</v>
      </c>
      <c r="AQ7">
        <v>0</v>
      </c>
      <c r="AR7">
        <v>3.3119999999999998</v>
      </c>
      <c r="AS7">
        <v>6.726</v>
      </c>
      <c r="AT7">
        <v>15.000011000000001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1678.7711660000002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</v>
      </c>
      <c r="L8">
        <v>239</v>
      </c>
      <c r="M8">
        <v>92</v>
      </c>
      <c r="N8">
        <v>57.959899999999998</v>
      </c>
      <c r="O8">
        <v>123.66562500000001</v>
      </c>
      <c r="P8">
        <v>88.5</v>
      </c>
      <c r="Q8">
        <v>0</v>
      </c>
      <c r="R8">
        <v>26.617699999999999</v>
      </c>
      <c r="S8">
        <v>16.590499999999999</v>
      </c>
      <c r="T8">
        <v>0</v>
      </c>
      <c r="U8">
        <v>418.77</v>
      </c>
      <c r="V8">
        <v>9.9671000000000003</v>
      </c>
      <c r="W8">
        <v>26.1234</v>
      </c>
      <c r="X8">
        <v>112.26090000000001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2.5659999999999998</v>
      </c>
      <c r="AF8">
        <v>6.4089999999999998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1.3944000000000001</v>
      </c>
      <c r="AM8">
        <v>0</v>
      </c>
      <c r="AN8">
        <v>0.59302999999999995</v>
      </c>
      <c r="AO8">
        <v>0</v>
      </c>
      <c r="AP8">
        <v>0.25619999999999998</v>
      </c>
      <c r="AQ8">
        <v>0</v>
      </c>
      <c r="AR8">
        <v>3.3119999999999998</v>
      </c>
      <c r="AS8">
        <v>4.7081999999999997</v>
      </c>
      <c r="AT8">
        <v>14.178974999999999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1675.9323300000001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</v>
      </c>
      <c r="L9">
        <v>236</v>
      </c>
      <c r="M9">
        <v>92</v>
      </c>
      <c r="N9">
        <v>57.959899999999998</v>
      </c>
      <c r="O9">
        <v>123.66562500000001</v>
      </c>
      <c r="P9">
        <v>88.5</v>
      </c>
      <c r="Q9">
        <v>0</v>
      </c>
      <c r="R9">
        <v>18</v>
      </c>
      <c r="S9">
        <v>11</v>
      </c>
      <c r="T9">
        <v>0</v>
      </c>
      <c r="U9">
        <v>418.77</v>
      </c>
      <c r="V9">
        <v>5</v>
      </c>
      <c r="W9">
        <v>21.284199999999998</v>
      </c>
      <c r="X9">
        <v>99.790800000000004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2.5659999999999998</v>
      </c>
      <c r="AF9">
        <v>6.4089999999999998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1.3944000000000001</v>
      </c>
      <c r="AM9">
        <v>0</v>
      </c>
      <c r="AN9">
        <v>0.59302999999999995</v>
      </c>
      <c r="AO9">
        <v>0</v>
      </c>
      <c r="AP9">
        <v>0.25619999999999998</v>
      </c>
      <c r="AQ9">
        <v>0</v>
      </c>
      <c r="AR9">
        <v>3.3119999999999998</v>
      </c>
      <c r="AS9">
        <v>4.7081999999999997</v>
      </c>
      <c r="AT9">
        <v>11.737811000000001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1634.006566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</v>
      </c>
      <c r="L10">
        <v>236</v>
      </c>
      <c r="M10">
        <v>92</v>
      </c>
      <c r="N10">
        <v>57.959899999999998</v>
      </c>
      <c r="O10">
        <v>123.66562500000001</v>
      </c>
      <c r="P10">
        <v>88.5</v>
      </c>
      <c r="Q10">
        <v>0</v>
      </c>
      <c r="R10">
        <v>18</v>
      </c>
      <c r="S10">
        <v>11</v>
      </c>
      <c r="T10">
        <v>0</v>
      </c>
      <c r="U10">
        <v>418.77</v>
      </c>
      <c r="V10">
        <v>5</v>
      </c>
      <c r="W10">
        <v>21.284199999999998</v>
      </c>
      <c r="X10">
        <v>99.790800000000004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2.5659999999999998</v>
      </c>
      <c r="AF10">
        <v>6.4089999999999998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0.25619999999999998</v>
      </c>
      <c r="AQ10">
        <v>0</v>
      </c>
      <c r="AR10">
        <v>3.3119999999999998</v>
      </c>
      <c r="AS10">
        <v>4.7081999999999997</v>
      </c>
      <c r="AT10">
        <v>10.350585000000001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1632.61934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</v>
      </c>
      <c r="L11">
        <v>236</v>
      </c>
      <c r="M11">
        <v>92</v>
      </c>
      <c r="N11">
        <v>57.959899999999998</v>
      </c>
      <c r="O11">
        <v>123.66562500000001</v>
      </c>
      <c r="P11">
        <v>88.5</v>
      </c>
      <c r="Q11">
        <v>0</v>
      </c>
      <c r="R11">
        <v>18</v>
      </c>
      <c r="S11">
        <v>11</v>
      </c>
      <c r="T11">
        <v>0</v>
      </c>
      <c r="U11">
        <v>418.77</v>
      </c>
      <c r="V11">
        <v>5</v>
      </c>
      <c r="W11">
        <v>21.284199999999998</v>
      </c>
      <c r="X11">
        <v>92.790800000000004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2.5659999999999998</v>
      </c>
      <c r="AF11">
        <v>6.4089999999999998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0.25619999999999998</v>
      </c>
      <c r="AQ11">
        <v>0</v>
      </c>
      <c r="AR11">
        <v>3.3119999999999998</v>
      </c>
      <c r="AS11">
        <v>4.7081999999999997</v>
      </c>
      <c r="AT11">
        <v>11.972708000000001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1627.2414630000001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</v>
      </c>
      <c r="L12">
        <v>236</v>
      </c>
      <c r="M12">
        <v>92</v>
      </c>
      <c r="N12">
        <v>57.959899999999998</v>
      </c>
      <c r="O12">
        <v>123.66562500000001</v>
      </c>
      <c r="P12">
        <v>88.5</v>
      </c>
      <c r="Q12">
        <v>0</v>
      </c>
      <c r="R12">
        <v>18</v>
      </c>
      <c r="S12">
        <v>11</v>
      </c>
      <c r="T12">
        <v>0</v>
      </c>
      <c r="U12">
        <v>418.77</v>
      </c>
      <c r="V12">
        <v>5</v>
      </c>
      <c r="W12">
        <v>21.284199999999998</v>
      </c>
      <c r="X12">
        <v>96.790800000000004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2.5659999999999998</v>
      </c>
      <c r="AF12">
        <v>6.4089999999999998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0.25619999999999998</v>
      </c>
      <c r="AQ12">
        <v>0</v>
      </c>
      <c r="AR12">
        <v>3.3119999999999998</v>
      </c>
      <c r="AS12">
        <v>4.7081999999999997</v>
      </c>
      <c r="AT12">
        <v>11.788107999999999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1631.056863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</v>
      </c>
      <c r="L13">
        <v>236</v>
      </c>
      <c r="M13">
        <v>92</v>
      </c>
      <c r="N13">
        <v>57.959899999999998</v>
      </c>
      <c r="O13">
        <v>123.66562500000001</v>
      </c>
      <c r="P13">
        <v>88.5</v>
      </c>
      <c r="Q13">
        <v>0</v>
      </c>
      <c r="R13">
        <v>18</v>
      </c>
      <c r="S13">
        <v>11</v>
      </c>
      <c r="T13">
        <v>0</v>
      </c>
      <c r="U13">
        <v>418.77</v>
      </c>
      <c r="V13">
        <v>5</v>
      </c>
      <c r="W13">
        <v>21.284199999999998</v>
      </c>
      <c r="X13">
        <v>112.26090000000001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2.5659999999999998</v>
      </c>
      <c r="AF13">
        <v>6.4089999999999998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0.25619999999999998</v>
      </c>
      <c r="AQ13">
        <v>0</v>
      </c>
      <c r="AR13">
        <v>3.3119999999999998</v>
      </c>
      <c r="AS13">
        <v>4.7081999999999997</v>
      </c>
      <c r="AT13">
        <v>15.000011000000001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1649.7388660000001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</v>
      </c>
      <c r="L14">
        <v>236</v>
      </c>
      <c r="M14">
        <v>92</v>
      </c>
      <c r="N14">
        <v>57.959899999999998</v>
      </c>
      <c r="O14">
        <v>123.66562500000001</v>
      </c>
      <c r="P14">
        <v>88.5</v>
      </c>
      <c r="Q14">
        <v>0</v>
      </c>
      <c r="R14">
        <v>18</v>
      </c>
      <c r="S14">
        <v>11</v>
      </c>
      <c r="T14">
        <v>0</v>
      </c>
      <c r="U14">
        <v>418.77</v>
      </c>
      <c r="V14">
        <v>5</v>
      </c>
      <c r="W14">
        <v>21.284199999999998</v>
      </c>
      <c r="X14">
        <v>112.26090000000001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2.5659999999999998</v>
      </c>
      <c r="AF14">
        <v>6.4089999999999998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0.25619999999999998</v>
      </c>
      <c r="AQ14">
        <v>0</v>
      </c>
      <c r="AR14">
        <v>3.3119999999999998</v>
      </c>
      <c r="AS14">
        <v>4.7081999999999997</v>
      </c>
      <c r="AT14">
        <v>15.000011000000001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1649.7388660000001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</v>
      </c>
      <c r="L15">
        <v>236</v>
      </c>
      <c r="M15">
        <v>92</v>
      </c>
      <c r="N15">
        <v>57.959899999999998</v>
      </c>
      <c r="O15">
        <v>123.66562500000001</v>
      </c>
      <c r="P15">
        <v>88.5</v>
      </c>
      <c r="Q15">
        <v>0</v>
      </c>
      <c r="R15">
        <v>18</v>
      </c>
      <c r="S15">
        <v>11</v>
      </c>
      <c r="T15">
        <v>0</v>
      </c>
      <c r="U15">
        <v>418.77</v>
      </c>
      <c r="V15">
        <v>5</v>
      </c>
      <c r="W15">
        <v>21.284199999999998</v>
      </c>
      <c r="X15">
        <v>99.790800000000004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2.5659999999999998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0.25619999999999998</v>
      </c>
      <c r="AQ15">
        <v>0</v>
      </c>
      <c r="AR15">
        <v>3.3119999999999998</v>
      </c>
      <c r="AS15">
        <v>4.7081999999999997</v>
      </c>
      <c r="AT15">
        <v>15.000011000000001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1637.2687660000001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</v>
      </c>
      <c r="L16">
        <v>236</v>
      </c>
      <c r="M16">
        <v>92</v>
      </c>
      <c r="N16">
        <v>57.959899999999998</v>
      </c>
      <c r="O16">
        <v>123.66562500000001</v>
      </c>
      <c r="P16">
        <v>88.5</v>
      </c>
      <c r="Q16">
        <v>0</v>
      </c>
      <c r="R16">
        <v>18</v>
      </c>
      <c r="S16">
        <v>11</v>
      </c>
      <c r="T16">
        <v>0</v>
      </c>
      <c r="U16">
        <v>418.77</v>
      </c>
      <c r="V16">
        <v>5</v>
      </c>
      <c r="W16">
        <v>21.284199999999998</v>
      </c>
      <c r="X16">
        <v>99.790800000000004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2.5659999999999998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0.25619999999999998</v>
      </c>
      <c r="AQ16">
        <v>0</v>
      </c>
      <c r="AR16">
        <v>3.3119999999999998</v>
      </c>
      <c r="AS16">
        <v>4.7081999999999997</v>
      </c>
      <c r="AT16">
        <v>15.000011000000001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1637.2687660000001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</v>
      </c>
      <c r="L17">
        <v>236</v>
      </c>
      <c r="M17">
        <v>92</v>
      </c>
      <c r="N17">
        <v>57.959899999999998</v>
      </c>
      <c r="O17">
        <v>123.66562500000001</v>
      </c>
      <c r="P17">
        <v>88.5</v>
      </c>
      <c r="Q17">
        <v>0</v>
      </c>
      <c r="R17">
        <v>18</v>
      </c>
      <c r="S17">
        <v>11</v>
      </c>
      <c r="T17">
        <v>0</v>
      </c>
      <c r="U17">
        <v>418.77</v>
      </c>
      <c r="V17">
        <v>5</v>
      </c>
      <c r="W17">
        <v>21.284199999999998</v>
      </c>
      <c r="X17">
        <v>99.790800000000004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2.5659999999999998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0.25619999999999998</v>
      </c>
      <c r="AQ17">
        <v>0</v>
      </c>
      <c r="AR17">
        <v>3.3119999999999998</v>
      </c>
      <c r="AS17">
        <v>4.7081999999999997</v>
      </c>
      <c r="AT17">
        <v>15.000011000000001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1637.2687660000001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</v>
      </c>
      <c r="L18">
        <v>236</v>
      </c>
      <c r="M18">
        <v>92</v>
      </c>
      <c r="N18">
        <v>57.959899999999998</v>
      </c>
      <c r="O18">
        <v>123.66562500000001</v>
      </c>
      <c r="P18">
        <v>88.5</v>
      </c>
      <c r="Q18">
        <v>0</v>
      </c>
      <c r="R18">
        <v>18</v>
      </c>
      <c r="S18">
        <v>11</v>
      </c>
      <c r="T18">
        <v>0</v>
      </c>
      <c r="U18">
        <v>418.77</v>
      </c>
      <c r="V18">
        <v>5</v>
      </c>
      <c r="W18">
        <v>21.284199999999998</v>
      </c>
      <c r="X18">
        <v>99.790800000000004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2.5659999999999998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0.25619999999999998</v>
      </c>
      <c r="AQ18">
        <v>0</v>
      </c>
      <c r="AR18">
        <v>3.3119999999999998</v>
      </c>
      <c r="AS18">
        <v>4.7081999999999997</v>
      </c>
      <c r="AT18">
        <v>15.000011000000001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1637.2687660000001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</v>
      </c>
      <c r="L19">
        <v>236</v>
      </c>
      <c r="M19">
        <v>92</v>
      </c>
      <c r="N19">
        <v>57.959899999999998</v>
      </c>
      <c r="O19">
        <v>123.66562500000001</v>
      </c>
      <c r="P19">
        <v>88.5</v>
      </c>
      <c r="Q19">
        <v>0</v>
      </c>
      <c r="R19">
        <v>18</v>
      </c>
      <c r="S19">
        <v>11</v>
      </c>
      <c r="T19">
        <v>0</v>
      </c>
      <c r="U19">
        <v>418.77</v>
      </c>
      <c r="V19">
        <v>5</v>
      </c>
      <c r="W19">
        <v>21.284199999999998</v>
      </c>
      <c r="X19">
        <v>100.7908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2.5659999999999998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0.25619999999999998</v>
      </c>
      <c r="AQ19">
        <v>0</v>
      </c>
      <c r="AR19">
        <v>3.3119999999999998</v>
      </c>
      <c r="AS19">
        <v>4.7081999999999997</v>
      </c>
      <c r="AT19">
        <v>15.000011000000001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1638.2687660000001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417</v>
      </c>
      <c r="L20">
        <v>239</v>
      </c>
      <c r="M20">
        <v>92</v>
      </c>
      <c r="N20">
        <v>57.959899999999998</v>
      </c>
      <c r="O20">
        <v>123.66562500000001</v>
      </c>
      <c r="P20">
        <v>88.5</v>
      </c>
      <c r="Q20">
        <v>0</v>
      </c>
      <c r="R20">
        <v>26.617699999999999</v>
      </c>
      <c r="S20">
        <v>16.590499999999999</v>
      </c>
      <c r="T20">
        <v>0</v>
      </c>
      <c r="U20">
        <v>418.77</v>
      </c>
      <c r="V20">
        <v>9.3871889999999993</v>
      </c>
      <c r="W20">
        <v>26.1234</v>
      </c>
      <c r="X20">
        <v>112.26090000000001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2.5659999999999998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0.25619999999999998</v>
      </c>
      <c r="AQ20">
        <v>14.742000000000001</v>
      </c>
      <c r="AR20">
        <v>3.3119999999999998</v>
      </c>
      <c r="AS20">
        <v>4.7081999999999997</v>
      </c>
      <c r="AT20">
        <v>15.000011000000001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1730.9154550000001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467</v>
      </c>
      <c r="L21">
        <v>239</v>
      </c>
      <c r="M21">
        <v>92</v>
      </c>
      <c r="N21">
        <v>57.959899999999998</v>
      </c>
      <c r="O21">
        <v>123.66562500000001</v>
      </c>
      <c r="P21">
        <v>88.5</v>
      </c>
      <c r="Q21">
        <v>0</v>
      </c>
      <c r="R21">
        <v>26.617699999999999</v>
      </c>
      <c r="S21">
        <v>16.590499999999999</v>
      </c>
      <c r="T21">
        <v>0</v>
      </c>
      <c r="U21">
        <v>418.77</v>
      </c>
      <c r="V21">
        <v>9.9671000000000003</v>
      </c>
      <c r="W21">
        <v>26.1234</v>
      </c>
      <c r="X21">
        <v>112.26090000000001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2.5659999999999998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54.059399999999997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6.2769000000000004</v>
      </c>
      <c r="AQ21">
        <v>15.561</v>
      </c>
      <c r="AR21">
        <v>3.3119999999999998</v>
      </c>
      <c r="AS21">
        <v>4.7081999999999997</v>
      </c>
      <c r="AT21">
        <v>15.000011000000001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1788.3350660000001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517</v>
      </c>
      <c r="L22">
        <v>239</v>
      </c>
      <c r="M22">
        <v>92</v>
      </c>
      <c r="N22">
        <v>57.959899999999998</v>
      </c>
      <c r="O22">
        <v>123.66562500000001</v>
      </c>
      <c r="P22">
        <v>88.5</v>
      </c>
      <c r="Q22">
        <v>0</v>
      </c>
      <c r="R22">
        <v>26.617699999999999</v>
      </c>
      <c r="S22">
        <v>16.590499999999999</v>
      </c>
      <c r="T22">
        <v>0</v>
      </c>
      <c r="U22">
        <v>418.77</v>
      </c>
      <c r="V22">
        <v>9.9671000000000003</v>
      </c>
      <c r="W22">
        <v>26.1234</v>
      </c>
      <c r="X22">
        <v>112.26090000000001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54.059399999999997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15.000011000000001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1867.8089180000002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567</v>
      </c>
      <c r="L23">
        <v>239</v>
      </c>
      <c r="M23">
        <v>92</v>
      </c>
      <c r="N23">
        <v>57.959899999999998</v>
      </c>
      <c r="O23">
        <v>123.66562500000001</v>
      </c>
      <c r="P23">
        <v>81.75</v>
      </c>
      <c r="Q23">
        <v>0</v>
      </c>
      <c r="R23">
        <v>26.617699999999999</v>
      </c>
      <c r="S23">
        <v>16.590499999999999</v>
      </c>
      <c r="T23">
        <v>0</v>
      </c>
      <c r="U23">
        <v>418.77</v>
      </c>
      <c r="V23">
        <v>9.9671000000000003</v>
      </c>
      <c r="W23">
        <v>26.1234</v>
      </c>
      <c r="X23">
        <v>112.26090000000001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54.059399999999997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15.000011000000001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1911.0589180000002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596.61500000000001</v>
      </c>
      <c r="L24">
        <v>239</v>
      </c>
      <c r="M24">
        <v>92</v>
      </c>
      <c r="N24">
        <v>57.959899999999998</v>
      </c>
      <c r="O24">
        <v>123.66562500000001</v>
      </c>
      <c r="P24">
        <v>81.75</v>
      </c>
      <c r="Q24">
        <v>0</v>
      </c>
      <c r="R24">
        <v>26.617699999999999</v>
      </c>
      <c r="S24">
        <v>16.590499999999999</v>
      </c>
      <c r="T24">
        <v>0</v>
      </c>
      <c r="U24">
        <v>418.77</v>
      </c>
      <c r="V24">
        <v>9.9671000000000003</v>
      </c>
      <c r="W24">
        <v>26.1234</v>
      </c>
      <c r="X24">
        <v>112.26090000000001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54.059399999999997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15.000011000000001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1959.6139180000002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596.61500000000001</v>
      </c>
      <c r="L25">
        <v>239</v>
      </c>
      <c r="M25">
        <v>92</v>
      </c>
      <c r="N25">
        <v>57.959899999999998</v>
      </c>
      <c r="O25">
        <v>123.66562500000001</v>
      </c>
      <c r="P25">
        <v>81.75</v>
      </c>
      <c r="Q25">
        <v>0</v>
      </c>
      <c r="R25">
        <v>26.617699999999999</v>
      </c>
      <c r="S25">
        <v>16.590499999999999</v>
      </c>
      <c r="T25">
        <v>0</v>
      </c>
      <c r="U25">
        <v>418.77</v>
      </c>
      <c r="V25">
        <v>9.9671000000000003</v>
      </c>
      <c r="W25">
        <v>26.1234</v>
      </c>
      <c r="X25">
        <v>112.26090000000001</v>
      </c>
      <c r="Y25">
        <v>0</v>
      </c>
      <c r="Z25">
        <v>2.2000000000000002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12.818</v>
      </c>
      <c r="AG25">
        <v>0</v>
      </c>
      <c r="AH25">
        <v>35.985999999999997</v>
      </c>
      <c r="AI25">
        <v>0</v>
      </c>
      <c r="AJ25">
        <v>0</v>
      </c>
      <c r="AK25">
        <v>54.059399999999997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15.000011000000001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2007.9792580000001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596.61500000000001</v>
      </c>
      <c r="L26">
        <v>287</v>
      </c>
      <c r="M26">
        <v>92</v>
      </c>
      <c r="N26">
        <v>57.959899999999998</v>
      </c>
      <c r="O26">
        <v>123.66562500000001</v>
      </c>
      <c r="P26">
        <v>81.75</v>
      </c>
      <c r="Q26">
        <v>0</v>
      </c>
      <c r="R26">
        <v>32.961171</v>
      </c>
      <c r="S26">
        <v>16.590499999999999</v>
      </c>
      <c r="T26">
        <v>0</v>
      </c>
      <c r="U26">
        <v>418.77</v>
      </c>
      <c r="V26">
        <v>13.532500000000001</v>
      </c>
      <c r="W26">
        <v>32.361379999999997</v>
      </c>
      <c r="X26">
        <v>131.04687300000001</v>
      </c>
      <c r="Y26">
        <v>0</v>
      </c>
      <c r="Z26">
        <v>2.2000000000000002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19.227</v>
      </c>
      <c r="AG26">
        <v>0</v>
      </c>
      <c r="AH26">
        <v>53.031999999999996</v>
      </c>
      <c r="AI26">
        <v>0</v>
      </c>
      <c r="AJ26">
        <v>0</v>
      </c>
      <c r="AK26">
        <v>54.059399999999997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15.000011000000001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2139.9819700000003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596.61500000000001</v>
      </c>
      <c r="L27">
        <v>347</v>
      </c>
      <c r="M27">
        <v>92</v>
      </c>
      <c r="N27">
        <v>57.959899999999998</v>
      </c>
      <c r="O27">
        <v>123.66562500000001</v>
      </c>
      <c r="P27">
        <v>81.75</v>
      </c>
      <c r="Q27">
        <v>0</v>
      </c>
      <c r="R27">
        <v>36.622999999999998</v>
      </c>
      <c r="S27">
        <v>16.590499999999999</v>
      </c>
      <c r="T27">
        <v>0</v>
      </c>
      <c r="U27">
        <v>418.77</v>
      </c>
      <c r="V27">
        <v>18.1401</v>
      </c>
      <c r="W27">
        <v>34.798433000000003</v>
      </c>
      <c r="X27">
        <v>147.05919299999999</v>
      </c>
      <c r="Y27">
        <v>0</v>
      </c>
      <c r="Z27">
        <v>2.2000000000000002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25.635999999999999</v>
      </c>
      <c r="AG27">
        <v>0</v>
      </c>
      <c r="AH27">
        <v>75.760000000000005</v>
      </c>
      <c r="AI27">
        <v>0</v>
      </c>
      <c r="AJ27">
        <v>0</v>
      </c>
      <c r="AK27">
        <v>54.059399999999997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15.000011000000001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2316.7278400000009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645.69576300000006</v>
      </c>
      <c r="L28">
        <v>431.37231200000002</v>
      </c>
      <c r="M28">
        <v>92</v>
      </c>
      <c r="N28">
        <v>57.959899999999998</v>
      </c>
      <c r="O28">
        <v>123.66562500000001</v>
      </c>
      <c r="P28">
        <v>81.75</v>
      </c>
      <c r="Q28">
        <v>0</v>
      </c>
      <c r="R28">
        <v>42.390099999999997</v>
      </c>
      <c r="S28">
        <v>26.3901</v>
      </c>
      <c r="T28">
        <v>0</v>
      </c>
      <c r="U28">
        <v>418.77</v>
      </c>
      <c r="V28">
        <v>18.1401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39.44</v>
      </c>
      <c r="AG28">
        <v>0</v>
      </c>
      <c r="AH28">
        <v>113.64</v>
      </c>
      <c r="AI28">
        <v>0</v>
      </c>
      <c r="AJ28">
        <v>0</v>
      </c>
      <c r="AK28">
        <v>54.059399999999997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15.000011000000001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2569.4096200000008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435.15660000000003</v>
      </c>
      <c r="M29">
        <v>92</v>
      </c>
      <c r="N29">
        <v>57.959899999999998</v>
      </c>
      <c r="O29">
        <v>123.66562500000001</v>
      </c>
      <c r="P29">
        <v>81.75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39.44</v>
      </c>
      <c r="AG29">
        <v>0</v>
      </c>
      <c r="AH29">
        <v>132.58000000000001</v>
      </c>
      <c r="AI29">
        <v>3.819</v>
      </c>
      <c r="AJ29">
        <v>0</v>
      </c>
      <c r="AK29">
        <v>54.059399999999997</v>
      </c>
      <c r="AL29">
        <v>6.9720000000000004</v>
      </c>
      <c r="AM29">
        <v>10.536032000000001</v>
      </c>
      <c r="AN29">
        <v>0.59302999999999995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15.000011000000001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2652.2674180000008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435.15660000000003</v>
      </c>
      <c r="M30">
        <v>92</v>
      </c>
      <c r="N30">
        <v>57.959899999999998</v>
      </c>
      <c r="O30">
        <v>123.66562500000001</v>
      </c>
      <c r="P30">
        <v>81.75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39.44</v>
      </c>
      <c r="AG30">
        <v>0</v>
      </c>
      <c r="AH30">
        <v>137.315</v>
      </c>
      <c r="AI30">
        <v>16.350411999999999</v>
      </c>
      <c r="AJ30">
        <v>0</v>
      </c>
      <c r="AK30">
        <v>54.059399999999997</v>
      </c>
      <c r="AL30">
        <v>55.776000000000003</v>
      </c>
      <c r="AM30">
        <v>10.536032000000001</v>
      </c>
      <c r="AN30">
        <v>0.59302999999999995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15.000011000000001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2718.3378300000004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435.15660000000003</v>
      </c>
      <c r="M31">
        <v>92</v>
      </c>
      <c r="N31">
        <v>57.959899999999998</v>
      </c>
      <c r="O31">
        <v>123.66562500000001</v>
      </c>
      <c r="P31">
        <v>81.75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39.44</v>
      </c>
      <c r="AG31">
        <v>0</v>
      </c>
      <c r="AH31">
        <v>140.34540000000001</v>
      </c>
      <c r="AI31">
        <v>16.350411999999999</v>
      </c>
      <c r="AJ31">
        <v>0</v>
      </c>
      <c r="AK31">
        <v>54.059399999999997</v>
      </c>
      <c r="AL31">
        <v>55.776000000000003</v>
      </c>
      <c r="AM31">
        <v>10.536032000000001</v>
      </c>
      <c r="AN31">
        <v>0.59302999999999995</v>
      </c>
      <c r="AO31">
        <v>0</v>
      </c>
      <c r="AP31">
        <v>0.25619999999999998</v>
      </c>
      <c r="AQ31">
        <v>46.683</v>
      </c>
      <c r="AR31">
        <v>35.328000000000003</v>
      </c>
      <c r="AS31">
        <v>4.7081999999999997</v>
      </c>
      <c r="AT31">
        <v>15.000011000000001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2753.3842300000006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435.15660000000003</v>
      </c>
      <c r="M32">
        <v>92</v>
      </c>
      <c r="N32">
        <v>57.959899999999998</v>
      </c>
      <c r="O32">
        <v>123.66562500000001</v>
      </c>
      <c r="P32">
        <v>81.75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39.44</v>
      </c>
      <c r="AG32">
        <v>0</v>
      </c>
      <c r="AH32">
        <v>140.34540000000001</v>
      </c>
      <c r="AI32">
        <v>16.350411999999999</v>
      </c>
      <c r="AJ32">
        <v>0</v>
      </c>
      <c r="AK32">
        <v>54.059399999999997</v>
      </c>
      <c r="AL32">
        <v>55.776000000000003</v>
      </c>
      <c r="AM32">
        <v>10.536032000000001</v>
      </c>
      <c r="AN32">
        <v>0.59302999999999995</v>
      </c>
      <c r="AO32">
        <v>0</v>
      </c>
      <c r="AP32">
        <v>0.25619999999999998</v>
      </c>
      <c r="AQ32">
        <v>46.683</v>
      </c>
      <c r="AR32">
        <v>35.328000000000003</v>
      </c>
      <c r="AS32">
        <v>4.7081999999999997</v>
      </c>
      <c r="AT32">
        <v>15.000011000000001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2753.3842300000006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435.15660000000003</v>
      </c>
      <c r="M33">
        <v>92</v>
      </c>
      <c r="N33">
        <v>57.959899999999998</v>
      </c>
      <c r="O33">
        <v>123.66562500000001</v>
      </c>
      <c r="P33">
        <v>81.75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39.44</v>
      </c>
      <c r="AG33">
        <v>0</v>
      </c>
      <c r="AH33">
        <v>113.64</v>
      </c>
      <c r="AI33">
        <v>16.350411999999999</v>
      </c>
      <c r="AJ33">
        <v>0</v>
      </c>
      <c r="AK33">
        <v>54.059399999999997</v>
      </c>
      <c r="AL33">
        <v>55.776000000000003</v>
      </c>
      <c r="AM33">
        <v>10.536032000000001</v>
      </c>
      <c r="AN33">
        <v>0.59302999999999995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15.000011000000001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2671.9261540000002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435.15660000000003</v>
      </c>
      <c r="M34">
        <v>92</v>
      </c>
      <c r="N34">
        <v>57.959899999999998</v>
      </c>
      <c r="O34">
        <v>123.66562500000001</v>
      </c>
      <c r="P34">
        <v>81.75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18.241</v>
      </c>
      <c r="AG34">
        <v>0</v>
      </c>
      <c r="AH34">
        <v>87.408100000000005</v>
      </c>
      <c r="AI34">
        <v>16.350411999999999</v>
      </c>
      <c r="AJ34">
        <v>0</v>
      </c>
      <c r="AK34">
        <v>54.059399999999997</v>
      </c>
      <c r="AL34">
        <v>6.9720000000000004</v>
      </c>
      <c r="AM34">
        <v>4.9321000000000002</v>
      </c>
      <c r="AN34">
        <v>0.59302999999999995</v>
      </c>
      <c r="AO34">
        <v>0</v>
      </c>
      <c r="AP34">
        <v>0.25619999999999998</v>
      </c>
      <c r="AQ34">
        <v>46.683</v>
      </c>
      <c r="AR34">
        <v>3.3119999999999998</v>
      </c>
      <c r="AS34">
        <v>4.7081999999999997</v>
      </c>
      <c r="AT34">
        <v>15.000011000000001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2527.702702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435.15660000000003</v>
      </c>
      <c r="M35">
        <v>92</v>
      </c>
      <c r="N35">
        <v>57.959899999999998</v>
      </c>
      <c r="O35">
        <v>123.66562500000001</v>
      </c>
      <c r="P35">
        <v>81.75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18.1401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54.059399999999997</v>
      </c>
      <c r="AL35">
        <v>1.3944000000000001</v>
      </c>
      <c r="AM35">
        <v>0</v>
      </c>
      <c r="AN35">
        <v>0.59302999999999995</v>
      </c>
      <c r="AO35">
        <v>0</v>
      </c>
      <c r="AP35">
        <v>0.25619999999999998</v>
      </c>
      <c r="AQ35">
        <v>46.683</v>
      </c>
      <c r="AR35">
        <v>3.3119999999999998</v>
      </c>
      <c r="AS35">
        <v>4.7081999999999997</v>
      </c>
      <c r="AT35">
        <v>15.000011000000001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2472.0046659999998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435.15660000000003</v>
      </c>
      <c r="M36">
        <v>92</v>
      </c>
      <c r="N36">
        <v>57.959899999999998</v>
      </c>
      <c r="O36">
        <v>123.66562500000001</v>
      </c>
      <c r="P36">
        <v>81.75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18.1401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54.059399999999997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15.000011000000001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2399.9792179999999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435.15660000000003</v>
      </c>
      <c r="M37">
        <v>92</v>
      </c>
      <c r="N37">
        <v>57.959899999999998</v>
      </c>
      <c r="O37">
        <v>123.66562500000001</v>
      </c>
      <c r="P37">
        <v>81.75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54.059399999999997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35.328000000000003</v>
      </c>
      <c r="AS37">
        <v>4.7081999999999997</v>
      </c>
      <c r="AT37">
        <v>15.000011000000001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2391.439378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435.15660000000003</v>
      </c>
      <c r="M38">
        <v>92</v>
      </c>
      <c r="N38">
        <v>57.959899999999998</v>
      </c>
      <c r="O38">
        <v>123.66562500000001</v>
      </c>
      <c r="P38">
        <v>81.75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54.059399999999997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35.328000000000003</v>
      </c>
      <c r="AS38">
        <v>4.7081999999999997</v>
      </c>
      <c r="AT38">
        <v>15.000011000000001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2361.2233380000002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435.15660000000003</v>
      </c>
      <c r="M39">
        <v>92</v>
      </c>
      <c r="N39">
        <v>57.959899999999998</v>
      </c>
      <c r="O39">
        <v>123.66562500000001</v>
      </c>
      <c r="P39">
        <v>81.75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3.3119999999999998</v>
      </c>
      <c r="AS39">
        <v>4.7081999999999997</v>
      </c>
      <c r="AT39">
        <v>15.000011000000001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2312.9846860000007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435.15660000000003</v>
      </c>
      <c r="M40">
        <v>92</v>
      </c>
      <c r="N40">
        <v>57.959899999999998</v>
      </c>
      <c r="O40">
        <v>123.66562500000001</v>
      </c>
      <c r="P40">
        <v>81.75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3.3119999999999998</v>
      </c>
      <c r="AS40">
        <v>4.7081999999999997</v>
      </c>
      <c r="AT40">
        <v>15.000011000000001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2312.9846860000007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435.15660000000003</v>
      </c>
      <c r="M41">
        <v>92</v>
      </c>
      <c r="N41">
        <v>57.959899999999998</v>
      </c>
      <c r="O41">
        <v>123.66562500000001</v>
      </c>
      <c r="P41">
        <v>81.75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31.122</v>
      </c>
      <c r="AR41">
        <v>3.3119999999999998</v>
      </c>
      <c r="AS41">
        <v>16.680479999999999</v>
      </c>
      <c r="AT41">
        <v>15.000011000000001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2309.3959660000005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435.15660000000003</v>
      </c>
      <c r="M42">
        <v>92</v>
      </c>
      <c r="N42">
        <v>57.959899999999998</v>
      </c>
      <c r="O42">
        <v>123.66562500000001</v>
      </c>
      <c r="P42">
        <v>81.75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3.3119999999999998</v>
      </c>
      <c r="AS42">
        <v>16.680479999999999</v>
      </c>
      <c r="AT42">
        <v>15.000011000000001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2309.3959660000005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435.15660000000003</v>
      </c>
      <c r="M43">
        <v>92</v>
      </c>
      <c r="N43">
        <v>57.959899999999998</v>
      </c>
      <c r="O43">
        <v>123.66562500000001</v>
      </c>
      <c r="P43">
        <v>81.75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2.5659999999999998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6.2769000000000004</v>
      </c>
      <c r="AQ43">
        <v>27.594000000000001</v>
      </c>
      <c r="AR43">
        <v>6.6239999999999997</v>
      </c>
      <c r="AS43">
        <v>16.680479999999999</v>
      </c>
      <c r="AT43">
        <v>15.000011000000001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2301.031614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435.15660000000003</v>
      </c>
      <c r="M44">
        <v>92</v>
      </c>
      <c r="N44">
        <v>57.959899999999998</v>
      </c>
      <c r="O44">
        <v>123.66562500000001</v>
      </c>
      <c r="P44">
        <v>81.75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2.5659999999999998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6.2769000000000004</v>
      </c>
      <c r="AQ44">
        <v>15.561</v>
      </c>
      <c r="AR44">
        <v>8.8320000000000007</v>
      </c>
      <c r="AS44">
        <v>16.680479999999999</v>
      </c>
      <c r="AT44">
        <v>15.000011000000001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2291.2066140000002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435.15660000000003</v>
      </c>
      <c r="M45">
        <v>92</v>
      </c>
      <c r="N45">
        <v>57.959899999999998</v>
      </c>
      <c r="O45">
        <v>123.66562500000001</v>
      </c>
      <c r="P45">
        <v>81.75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2.5659999999999998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6.2769000000000004</v>
      </c>
      <c r="AQ45">
        <v>12.6</v>
      </c>
      <c r="AR45">
        <v>35.328000000000003</v>
      </c>
      <c r="AS45">
        <v>16.680479999999999</v>
      </c>
      <c r="AT45">
        <v>15.000011000000001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2314.741614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435.15660000000003</v>
      </c>
      <c r="M46">
        <v>92</v>
      </c>
      <c r="N46">
        <v>57.959899999999998</v>
      </c>
      <c r="O46">
        <v>123.66562500000001</v>
      </c>
      <c r="P46">
        <v>81.75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2.5659999999999998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6.2769000000000004</v>
      </c>
      <c r="AQ46">
        <v>0</v>
      </c>
      <c r="AR46">
        <v>35.328000000000003</v>
      </c>
      <c r="AS46">
        <v>16.680479999999999</v>
      </c>
      <c r="AT46">
        <v>15.000011000000001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2302.1416140000001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435.15660000000003</v>
      </c>
      <c r="M47">
        <v>92</v>
      </c>
      <c r="N47">
        <v>57.959899999999998</v>
      </c>
      <c r="O47">
        <v>123.66562500000001</v>
      </c>
      <c r="P47">
        <v>81.75</v>
      </c>
      <c r="Q47">
        <v>0</v>
      </c>
      <c r="R47">
        <v>42.390099999999997</v>
      </c>
      <c r="S47">
        <v>26.3901</v>
      </c>
      <c r="T47">
        <v>0</v>
      </c>
      <c r="U47">
        <v>418.77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2.5659999999999998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6.6239999999999997</v>
      </c>
      <c r="AS47">
        <v>16.680479999999999</v>
      </c>
      <c r="AT47">
        <v>15.000011000000001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2267.4140079999997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435.15660000000003</v>
      </c>
      <c r="M48">
        <v>92</v>
      </c>
      <c r="N48">
        <v>57.959899999999998</v>
      </c>
      <c r="O48">
        <v>123.66562500000001</v>
      </c>
      <c r="P48">
        <v>81.75</v>
      </c>
      <c r="Q48">
        <v>0</v>
      </c>
      <c r="R48">
        <v>42.390099999999997</v>
      </c>
      <c r="S48">
        <v>26.3901</v>
      </c>
      <c r="T48">
        <v>0</v>
      </c>
      <c r="U48">
        <v>418.77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2.5659999999999998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3.3119999999999998</v>
      </c>
      <c r="AS48">
        <v>16.680479999999999</v>
      </c>
      <c r="AT48">
        <v>15.000011000000001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2264.1020079999998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435.15660000000003</v>
      </c>
      <c r="M49">
        <v>92</v>
      </c>
      <c r="N49">
        <v>57.959899999999998</v>
      </c>
      <c r="O49">
        <v>123.66562500000001</v>
      </c>
      <c r="P49">
        <v>81.75</v>
      </c>
      <c r="Q49">
        <v>0</v>
      </c>
      <c r="R49">
        <v>42.390099999999997</v>
      </c>
      <c r="S49">
        <v>26.3901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2.5659999999999998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3.3119999999999998</v>
      </c>
      <c r="AS49">
        <v>4.7081999999999997</v>
      </c>
      <c r="AT49">
        <v>15.000011000000001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2252.4297280000001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435.15660000000003</v>
      </c>
      <c r="M50">
        <v>92</v>
      </c>
      <c r="N50">
        <v>57.959899999999998</v>
      </c>
      <c r="O50">
        <v>123.66562500000001</v>
      </c>
      <c r="P50">
        <v>81.75</v>
      </c>
      <c r="Q50">
        <v>0</v>
      </c>
      <c r="R50">
        <v>42.390099999999997</v>
      </c>
      <c r="S50">
        <v>26.3901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2.5659999999999998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3.3119999999999998</v>
      </c>
      <c r="AS50">
        <v>4.7081999999999997</v>
      </c>
      <c r="AT50">
        <v>15.000011000000001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2252.4297280000001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675.77110000000005</v>
      </c>
      <c r="L51">
        <v>435.15660000000003</v>
      </c>
      <c r="M51">
        <v>92</v>
      </c>
      <c r="N51">
        <v>57.959899999999998</v>
      </c>
      <c r="O51">
        <v>123.66562500000001</v>
      </c>
      <c r="P51">
        <v>81.75</v>
      </c>
      <c r="Q51">
        <v>0</v>
      </c>
      <c r="R51">
        <v>42.390099999999997</v>
      </c>
      <c r="S51">
        <v>20.293600000000001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2.5659999999999998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3.3119999999999998</v>
      </c>
      <c r="AS51">
        <v>4.8427199999999999</v>
      </c>
      <c r="AT51">
        <v>15.000011000000001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2239.1097210000003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675.77110000000005</v>
      </c>
      <c r="L52">
        <v>435.15660000000003</v>
      </c>
      <c r="M52">
        <v>92</v>
      </c>
      <c r="N52">
        <v>57.959899999999998</v>
      </c>
      <c r="O52">
        <v>123.66562500000001</v>
      </c>
      <c r="P52">
        <v>81.75</v>
      </c>
      <c r="Q52">
        <v>0</v>
      </c>
      <c r="R52">
        <v>42.390099999999997</v>
      </c>
      <c r="S52">
        <v>20.293600000000001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2.5659999999999998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3.3119999999999998</v>
      </c>
      <c r="AS52">
        <v>4.8427199999999999</v>
      </c>
      <c r="AT52">
        <v>15.000011000000001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2239.1097210000003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675.77110000000005</v>
      </c>
      <c r="L53">
        <v>389.48739999999998</v>
      </c>
      <c r="M53">
        <v>92</v>
      </c>
      <c r="N53">
        <v>57.959899999999998</v>
      </c>
      <c r="O53">
        <v>123.66562500000001</v>
      </c>
      <c r="P53">
        <v>90.428571000000005</v>
      </c>
      <c r="Q53">
        <v>0</v>
      </c>
      <c r="R53">
        <v>42.390099999999997</v>
      </c>
      <c r="S53">
        <v>20.293600000000001</v>
      </c>
      <c r="T53">
        <v>0</v>
      </c>
      <c r="U53">
        <v>418.77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2.5659999999999998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3.3119999999999998</v>
      </c>
      <c r="AS53">
        <v>4.8427199999999999</v>
      </c>
      <c r="AT53">
        <v>15.000011000000001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2202.1190919999999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675.77110000000005</v>
      </c>
      <c r="L54">
        <v>349.48739999999998</v>
      </c>
      <c r="M54">
        <v>92</v>
      </c>
      <c r="N54">
        <v>57.959899999999998</v>
      </c>
      <c r="O54">
        <v>123.66562500000001</v>
      </c>
      <c r="P54">
        <v>98.526162999999997</v>
      </c>
      <c r="Q54">
        <v>0</v>
      </c>
      <c r="R54">
        <v>42.390099999999997</v>
      </c>
      <c r="S54">
        <v>20.293600000000001</v>
      </c>
      <c r="T54">
        <v>0</v>
      </c>
      <c r="U54">
        <v>418.77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2.5659999999999998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3.3119999999999998</v>
      </c>
      <c r="AS54">
        <v>4.8427199999999999</v>
      </c>
      <c r="AT54">
        <v>15.000011000000001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2170.216684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648.61500000000001</v>
      </c>
      <c r="L55">
        <v>289.48739999999998</v>
      </c>
      <c r="M55">
        <v>92</v>
      </c>
      <c r="N55">
        <v>57.959899999999998</v>
      </c>
      <c r="O55">
        <v>123.66562500000001</v>
      </c>
      <c r="P55">
        <v>88.5</v>
      </c>
      <c r="Q55">
        <v>0</v>
      </c>
      <c r="R55">
        <v>42.390099999999997</v>
      </c>
      <c r="S55">
        <v>20.293600000000001</v>
      </c>
      <c r="T55">
        <v>0</v>
      </c>
      <c r="U55">
        <v>418.77</v>
      </c>
      <c r="V55">
        <v>18.1401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2.5659999999999998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3.3119999999999998</v>
      </c>
      <c r="AS55">
        <v>4.8427199999999999</v>
      </c>
      <c r="AT55">
        <v>15.000011000000001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2073.0344210000003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629.61500000000001</v>
      </c>
      <c r="L56">
        <v>261.48739999999998</v>
      </c>
      <c r="M56">
        <v>92</v>
      </c>
      <c r="N56">
        <v>57.959899999999998</v>
      </c>
      <c r="O56">
        <v>123.66562500000001</v>
      </c>
      <c r="P56">
        <v>88.5</v>
      </c>
      <c r="Q56">
        <v>0</v>
      </c>
      <c r="R56">
        <v>42.390099999999997</v>
      </c>
      <c r="S56">
        <v>16.590499999999999</v>
      </c>
      <c r="T56">
        <v>0</v>
      </c>
      <c r="U56">
        <v>418.77</v>
      </c>
      <c r="V56">
        <v>18.1401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2.5659999999999998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3.3119999999999998</v>
      </c>
      <c r="AS56">
        <v>4.8427199999999999</v>
      </c>
      <c r="AT56">
        <v>15.000011000000001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2022.3313210000006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591.61500000000001</v>
      </c>
      <c r="L57">
        <v>245</v>
      </c>
      <c r="M57">
        <v>92</v>
      </c>
      <c r="N57">
        <v>57.959899999999998</v>
      </c>
      <c r="O57">
        <v>123.66562500000001</v>
      </c>
      <c r="P57">
        <v>88.5</v>
      </c>
      <c r="Q57">
        <v>0</v>
      </c>
      <c r="R57">
        <v>42.390099999999997</v>
      </c>
      <c r="S57">
        <v>16.590499999999999</v>
      </c>
      <c r="T57">
        <v>0</v>
      </c>
      <c r="U57">
        <v>418.77</v>
      </c>
      <c r="V57">
        <v>18.1401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2.5659999999999998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0.25619999999999998</v>
      </c>
      <c r="AQ57">
        <v>0</v>
      </c>
      <c r="AR57">
        <v>3.3119999999999998</v>
      </c>
      <c r="AS57">
        <v>4.8427199999999999</v>
      </c>
      <c r="AT57">
        <v>15.000011000000001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1967.8439210000004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591.61500000000001</v>
      </c>
      <c r="L58">
        <v>261.48739999999998</v>
      </c>
      <c r="M58">
        <v>92</v>
      </c>
      <c r="N58">
        <v>57.959899999999998</v>
      </c>
      <c r="O58">
        <v>123.66562500000001</v>
      </c>
      <c r="P58">
        <v>88.5</v>
      </c>
      <c r="Q58">
        <v>0</v>
      </c>
      <c r="R58">
        <v>42.390099999999997</v>
      </c>
      <c r="S58">
        <v>16.590499999999999</v>
      </c>
      <c r="T58">
        <v>0</v>
      </c>
      <c r="U58">
        <v>418.77</v>
      </c>
      <c r="V58">
        <v>18.1401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2.5659999999999998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0.59302999999999995</v>
      </c>
      <c r="AO58">
        <v>0</v>
      </c>
      <c r="AP58">
        <v>0.25619999999999998</v>
      </c>
      <c r="AQ58">
        <v>0</v>
      </c>
      <c r="AR58">
        <v>3.3119999999999998</v>
      </c>
      <c r="AS58">
        <v>4.8427199999999999</v>
      </c>
      <c r="AT58">
        <v>15.000011000000001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1984.3313210000003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591.61500000000001</v>
      </c>
      <c r="L59">
        <v>299.48739999999998</v>
      </c>
      <c r="M59">
        <v>92</v>
      </c>
      <c r="N59">
        <v>57.959899999999998</v>
      </c>
      <c r="O59">
        <v>123.66562500000001</v>
      </c>
      <c r="P59">
        <v>88.5</v>
      </c>
      <c r="Q59">
        <v>0</v>
      </c>
      <c r="R59">
        <v>42.390099999999997</v>
      </c>
      <c r="S59">
        <v>16.590499999999999</v>
      </c>
      <c r="T59">
        <v>0</v>
      </c>
      <c r="U59">
        <v>418.77</v>
      </c>
      <c r="V59">
        <v>18.1401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2.5659999999999998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0.59302999999999995</v>
      </c>
      <c r="AO59">
        <v>0</v>
      </c>
      <c r="AP59">
        <v>0.25619999999999998</v>
      </c>
      <c r="AQ59">
        <v>0</v>
      </c>
      <c r="AR59">
        <v>3.3119999999999998</v>
      </c>
      <c r="AS59">
        <v>4.8427199999999999</v>
      </c>
      <c r="AT59">
        <v>15.000011000000001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2022.3313210000006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591.61500000000001</v>
      </c>
      <c r="L60">
        <v>299.48739999999998</v>
      </c>
      <c r="M60">
        <v>92</v>
      </c>
      <c r="N60">
        <v>57.959899999999998</v>
      </c>
      <c r="O60">
        <v>123.66562500000001</v>
      </c>
      <c r="P60">
        <v>88.5</v>
      </c>
      <c r="Q60">
        <v>0</v>
      </c>
      <c r="R60">
        <v>42.390099999999997</v>
      </c>
      <c r="S60">
        <v>16.590499999999999</v>
      </c>
      <c r="T60">
        <v>0</v>
      </c>
      <c r="U60">
        <v>418.77</v>
      </c>
      <c r="V60">
        <v>18.1401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2.5659999999999998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6.9720000000000004</v>
      </c>
      <c r="AM60">
        <v>0</v>
      </c>
      <c r="AN60">
        <v>0.59302999999999995</v>
      </c>
      <c r="AO60">
        <v>0</v>
      </c>
      <c r="AP60">
        <v>0.25619999999999998</v>
      </c>
      <c r="AQ60">
        <v>0</v>
      </c>
      <c r="AR60">
        <v>3.3119999999999998</v>
      </c>
      <c r="AS60">
        <v>4.8427199999999999</v>
      </c>
      <c r="AT60">
        <v>15.000011000000001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2027.9089210000006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591.61500000000001</v>
      </c>
      <c r="L61">
        <v>281</v>
      </c>
      <c r="M61">
        <v>92</v>
      </c>
      <c r="N61">
        <v>57.959899999999998</v>
      </c>
      <c r="O61">
        <v>123.66562500000001</v>
      </c>
      <c r="P61">
        <v>88.5</v>
      </c>
      <c r="Q61">
        <v>0</v>
      </c>
      <c r="R61">
        <v>42.390099999999997</v>
      </c>
      <c r="S61">
        <v>16.590499999999999</v>
      </c>
      <c r="T61">
        <v>0</v>
      </c>
      <c r="U61">
        <v>418.77</v>
      </c>
      <c r="V61">
        <v>18.1401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2.5659999999999998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55.776000000000003</v>
      </c>
      <c r="AM61">
        <v>0</v>
      </c>
      <c r="AN61">
        <v>0.59302999999999995</v>
      </c>
      <c r="AO61">
        <v>0</v>
      </c>
      <c r="AP61">
        <v>0.25619999999999998</v>
      </c>
      <c r="AQ61">
        <v>0</v>
      </c>
      <c r="AR61">
        <v>3.3119999999999998</v>
      </c>
      <c r="AS61">
        <v>4.8427199999999999</v>
      </c>
      <c r="AT61">
        <v>15.000011000000001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2058.2255210000003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591.61500000000001</v>
      </c>
      <c r="L62">
        <v>341</v>
      </c>
      <c r="M62">
        <v>92</v>
      </c>
      <c r="N62">
        <v>57.959899999999998</v>
      </c>
      <c r="O62">
        <v>123.66562500000001</v>
      </c>
      <c r="P62">
        <v>88.5</v>
      </c>
      <c r="Q62">
        <v>0</v>
      </c>
      <c r="R62">
        <v>42.390099999999997</v>
      </c>
      <c r="S62">
        <v>16.590499999999999</v>
      </c>
      <c r="T62">
        <v>0</v>
      </c>
      <c r="U62">
        <v>418.77</v>
      </c>
      <c r="V62">
        <v>18.1401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2.5659999999999998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55.776000000000003</v>
      </c>
      <c r="AM62">
        <v>0</v>
      </c>
      <c r="AN62">
        <v>0.59302999999999995</v>
      </c>
      <c r="AO62">
        <v>0</v>
      </c>
      <c r="AP62">
        <v>0.25619999999999998</v>
      </c>
      <c r="AQ62">
        <v>9.2609999999999992</v>
      </c>
      <c r="AR62">
        <v>3.3119999999999998</v>
      </c>
      <c r="AS62">
        <v>4.8427199999999999</v>
      </c>
      <c r="AT62">
        <v>15.000011000000001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2127.4865210000003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675.77091800000005</v>
      </c>
      <c r="L63">
        <v>399.48739999999998</v>
      </c>
      <c r="M63">
        <v>92</v>
      </c>
      <c r="N63">
        <v>57.959899999999998</v>
      </c>
      <c r="O63">
        <v>123.66562500000001</v>
      </c>
      <c r="P63">
        <v>100.13703599999999</v>
      </c>
      <c r="Q63">
        <v>0</v>
      </c>
      <c r="R63">
        <v>42.390099999999997</v>
      </c>
      <c r="S63">
        <v>20.293600000000001</v>
      </c>
      <c r="T63">
        <v>0</v>
      </c>
      <c r="U63">
        <v>418.77</v>
      </c>
      <c r="V63">
        <v>18.1401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2.5659999999999998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6.9720000000000004</v>
      </c>
      <c r="AM63">
        <v>0</v>
      </c>
      <c r="AN63">
        <v>0.59302999999999995</v>
      </c>
      <c r="AO63">
        <v>0</v>
      </c>
      <c r="AP63">
        <v>0.76859999999999995</v>
      </c>
      <c r="AQ63">
        <v>15.561</v>
      </c>
      <c r="AR63">
        <v>3.3119999999999998</v>
      </c>
      <c r="AS63">
        <v>4.8427199999999999</v>
      </c>
      <c r="AT63">
        <v>15.000011000000001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2243.4783750000006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435.15660000000003</v>
      </c>
      <c r="M64">
        <v>92</v>
      </c>
      <c r="N64">
        <v>57.959899999999998</v>
      </c>
      <c r="O64">
        <v>123.66562500000001</v>
      </c>
      <c r="P64">
        <v>102.01203599999999</v>
      </c>
      <c r="Q64">
        <v>0</v>
      </c>
      <c r="R64">
        <v>42.390099999999997</v>
      </c>
      <c r="S64">
        <v>26.3901</v>
      </c>
      <c r="T64">
        <v>0</v>
      </c>
      <c r="U64">
        <v>418.77</v>
      </c>
      <c r="V64">
        <v>18.1401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2.5659999999999998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0.76859999999999995</v>
      </c>
      <c r="AQ64">
        <v>15.561</v>
      </c>
      <c r="AR64">
        <v>3.3119999999999998</v>
      </c>
      <c r="AS64">
        <v>4.8427199999999999</v>
      </c>
      <c r="AT64">
        <v>15.000011000000001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2288.8996840000004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682.82912699999997</v>
      </c>
      <c r="L65">
        <v>435.15660000000003</v>
      </c>
      <c r="M65">
        <v>92</v>
      </c>
      <c r="N65">
        <v>57.959899999999998</v>
      </c>
      <c r="O65">
        <v>123.66562500000001</v>
      </c>
      <c r="P65">
        <v>103.36799999999999</v>
      </c>
      <c r="Q65">
        <v>0</v>
      </c>
      <c r="R65">
        <v>42.390099999999997</v>
      </c>
      <c r="S65">
        <v>26.3901</v>
      </c>
      <c r="T65">
        <v>0</v>
      </c>
      <c r="U65">
        <v>418.77</v>
      </c>
      <c r="V65">
        <v>18.1401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2.5659999999999998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0.25619999999999998</v>
      </c>
      <c r="AQ65">
        <v>15.561</v>
      </c>
      <c r="AR65">
        <v>3.3119999999999998</v>
      </c>
      <c r="AS65">
        <v>6.726</v>
      </c>
      <c r="AT65">
        <v>15.000011000000001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2291.3265280000005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435.15660000000003</v>
      </c>
      <c r="M66">
        <v>92</v>
      </c>
      <c r="N66">
        <v>57.959899999999998</v>
      </c>
      <c r="O66">
        <v>123.66562500000001</v>
      </c>
      <c r="P66">
        <v>103.36799999999999</v>
      </c>
      <c r="Q66">
        <v>0</v>
      </c>
      <c r="R66">
        <v>42.390099999999997</v>
      </c>
      <c r="S66">
        <v>26.3901</v>
      </c>
      <c r="T66">
        <v>0</v>
      </c>
      <c r="U66">
        <v>418.77</v>
      </c>
      <c r="V66">
        <v>18.1401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2.5659999999999998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0.25619999999999998</v>
      </c>
      <c r="AQ66">
        <v>15.561</v>
      </c>
      <c r="AR66">
        <v>3.3119999999999998</v>
      </c>
      <c r="AS66">
        <v>6.726</v>
      </c>
      <c r="AT66">
        <v>15.000011000000001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2291.3265280000005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435.15660000000003</v>
      </c>
      <c r="M67">
        <v>92</v>
      </c>
      <c r="N67">
        <v>57.959899999999998</v>
      </c>
      <c r="O67">
        <v>123.66562500000001</v>
      </c>
      <c r="P67">
        <v>103.36799999999999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2.5659999999999998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6.2769000000000004</v>
      </c>
      <c r="AQ67">
        <v>31.122</v>
      </c>
      <c r="AR67">
        <v>3.3119999999999998</v>
      </c>
      <c r="AS67">
        <v>6.726</v>
      </c>
      <c r="AT67">
        <v>15.000011000000001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2312.9111339999999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435.15660000000003</v>
      </c>
      <c r="M68">
        <v>92</v>
      </c>
      <c r="N68">
        <v>57.959899999999998</v>
      </c>
      <c r="O68">
        <v>123.66562500000001</v>
      </c>
      <c r="P68">
        <v>103.36799999999999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2.5659999999999998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6.2769000000000004</v>
      </c>
      <c r="AQ68">
        <v>31.122</v>
      </c>
      <c r="AR68">
        <v>4.4160000000000004</v>
      </c>
      <c r="AS68">
        <v>6.726</v>
      </c>
      <c r="AT68">
        <v>15.000011000000001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2314.0151340000002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435.15660000000003</v>
      </c>
      <c r="M69">
        <v>92</v>
      </c>
      <c r="N69">
        <v>57.959899999999998</v>
      </c>
      <c r="O69">
        <v>123.66562500000001</v>
      </c>
      <c r="P69">
        <v>103.36799999999999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2.5659999999999998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6.2769000000000004</v>
      </c>
      <c r="AQ69">
        <v>46.683</v>
      </c>
      <c r="AR69">
        <v>35.328000000000003</v>
      </c>
      <c r="AS69">
        <v>6.726</v>
      </c>
      <c r="AT69">
        <v>15.000011000000001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2381.322134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435.15660000000003</v>
      </c>
      <c r="M70">
        <v>92</v>
      </c>
      <c r="N70">
        <v>57.959899999999998</v>
      </c>
      <c r="O70">
        <v>123.66562500000001</v>
      </c>
      <c r="P70">
        <v>103.36799999999999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2.5659999999999998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54.059399999999997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6.2769000000000004</v>
      </c>
      <c r="AQ70">
        <v>46.683</v>
      </c>
      <c r="AR70">
        <v>35.328000000000003</v>
      </c>
      <c r="AS70">
        <v>6.726</v>
      </c>
      <c r="AT70">
        <v>15.000011000000001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2405.4706340000002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435.15660000000003</v>
      </c>
      <c r="M71">
        <v>92</v>
      </c>
      <c r="N71">
        <v>57.959899999999998</v>
      </c>
      <c r="O71">
        <v>123.66562500000001</v>
      </c>
      <c r="P71">
        <v>103.36799999999999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54.059399999999997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4.968</v>
      </c>
      <c r="AS71">
        <v>6.726</v>
      </c>
      <c r="AT71">
        <v>15.000011000000001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2421.6192260000007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435.15660000000003</v>
      </c>
      <c r="M72">
        <v>92</v>
      </c>
      <c r="N72">
        <v>57.959899999999998</v>
      </c>
      <c r="O72">
        <v>123.66562500000001</v>
      </c>
      <c r="P72">
        <v>103.36799999999999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54.059399999999997</v>
      </c>
      <c r="AL72">
        <v>1.3944000000000001</v>
      </c>
      <c r="AM72">
        <v>0</v>
      </c>
      <c r="AN72">
        <v>0.59302999999999995</v>
      </c>
      <c r="AO72">
        <v>0</v>
      </c>
      <c r="AP72">
        <v>0.51239999999999997</v>
      </c>
      <c r="AQ72">
        <v>46.683</v>
      </c>
      <c r="AR72">
        <v>3.3119999999999998</v>
      </c>
      <c r="AS72">
        <v>6.726</v>
      </c>
      <c r="AT72">
        <v>15.000011000000001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2452.2281260000009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435.15660000000003</v>
      </c>
      <c r="M73">
        <v>92</v>
      </c>
      <c r="N73">
        <v>57.959899999999998</v>
      </c>
      <c r="O73">
        <v>123.66562500000001</v>
      </c>
      <c r="P73">
        <v>103.36799999999999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54.059399999999997</v>
      </c>
      <c r="AL73">
        <v>1.3944000000000001</v>
      </c>
      <c r="AM73">
        <v>4.5321999999999996</v>
      </c>
      <c r="AN73">
        <v>0.59302999999999995</v>
      </c>
      <c r="AO73">
        <v>0</v>
      </c>
      <c r="AP73">
        <v>0.51239999999999997</v>
      </c>
      <c r="AQ73">
        <v>46.683</v>
      </c>
      <c r="AR73">
        <v>3.3119999999999998</v>
      </c>
      <c r="AS73">
        <v>6.726</v>
      </c>
      <c r="AT73">
        <v>15.000011000000001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2531.0594540000002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435.15660000000003</v>
      </c>
      <c r="M74">
        <v>92</v>
      </c>
      <c r="N74">
        <v>57.959899999999998</v>
      </c>
      <c r="O74">
        <v>123.66562500000001</v>
      </c>
      <c r="P74">
        <v>103.36799999999999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54.059399999999997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3.3119999999999998</v>
      </c>
      <c r="AS74">
        <v>6.726</v>
      </c>
      <c r="AT74">
        <v>15.000011000000001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2635.4531940000011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435.15660000000003</v>
      </c>
      <c r="M75">
        <v>92</v>
      </c>
      <c r="N75">
        <v>57.959899999999998</v>
      </c>
      <c r="O75">
        <v>123.66562500000001</v>
      </c>
      <c r="P75">
        <v>103.36799999999999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54.059399999999997</v>
      </c>
      <c r="AL75">
        <v>6.9720000000000004</v>
      </c>
      <c r="AM75">
        <v>10.536032000000001</v>
      </c>
      <c r="AN75">
        <v>0.86085</v>
      </c>
      <c r="AO75">
        <v>0</v>
      </c>
      <c r="AP75">
        <v>0.51239999999999997</v>
      </c>
      <c r="AQ75">
        <v>46.683</v>
      </c>
      <c r="AR75">
        <v>3.3119999999999998</v>
      </c>
      <c r="AS75">
        <v>6.726</v>
      </c>
      <c r="AT75">
        <v>15.000011000000001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2687.250050000001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435.15660000000003</v>
      </c>
      <c r="M76">
        <v>92</v>
      </c>
      <c r="N76">
        <v>57.959899999999998</v>
      </c>
      <c r="O76">
        <v>123.66562500000001</v>
      </c>
      <c r="P76">
        <v>103.36799999999999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54.059399999999997</v>
      </c>
      <c r="AL76">
        <v>66.814999999999998</v>
      </c>
      <c r="AM76">
        <v>10.536032000000001</v>
      </c>
      <c r="AN76">
        <v>0.86085</v>
      </c>
      <c r="AO76">
        <v>0</v>
      </c>
      <c r="AP76">
        <v>0.51239999999999997</v>
      </c>
      <c r="AQ76">
        <v>46.683</v>
      </c>
      <c r="AR76">
        <v>3.3119999999999998</v>
      </c>
      <c r="AS76">
        <v>6.726</v>
      </c>
      <c r="AT76">
        <v>15.000011000000001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2760.179086000001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435.15660000000003</v>
      </c>
      <c r="M77">
        <v>92</v>
      </c>
      <c r="N77">
        <v>57.959899999999998</v>
      </c>
      <c r="O77">
        <v>123.66562500000001</v>
      </c>
      <c r="P77">
        <v>103.36799999999999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54.059399999999997</v>
      </c>
      <c r="AL77">
        <v>66.814999999999998</v>
      </c>
      <c r="AM77">
        <v>10.536032000000001</v>
      </c>
      <c r="AN77">
        <v>0.86085</v>
      </c>
      <c r="AO77">
        <v>0</v>
      </c>
      <c r="AP77">
        <v>0.51239999999999997</v>
      </c>
      <c r="AQ77">
        <v>46.683</v>
      </c>
      <c r="AR77">
        <v>3.3119999999999998</v>
      </c>
      <c r="AS77">
        <v>7.3986000000000001</v>
      </c>
      <c r="AT77">
        <v>15.000011000000001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2760.8516860000009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435.15660000000003</v>
      </c>
      <c r="M78">
        <v>92</v>
      </c>
      <c r="N78">
        <v>57.959899999999998</v>
      </c>
      <c r="O78">
        <v>123.66562500000001</v>
      </c>
      <c r="P78">
        <v>103.36799999999999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54.059399999999997</v>
      </c>
      <c r="AL78">
        <v>66.814999999999998</v>
      </c>
      <c r="AM78">
        <v>10.536032000000001</v>
      </c>
      <c r="AN78">
        <v>0.86085</v>
      </c>
      <c r="AO78">
        <v>0</v>
      </c>
      <c r="AP78">
        <v>0.51239999999999997</v>
      </c>
      <c r="AQ78">
        <v>46.683</v>
      </c>
      <c r="AR78">
        <v>3.3119999999999998</v>
      </c>
      <c r="AS78">
        <v>7.3986000000000001</v>
      </c>
      <c r="AT78">
        <v>15.000011000000001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2753.0862860000007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435.15660000000003</v>
      </c>
      <c r="M79">
        <v>92</v>
      </c>
      <c r="N79">
        <v>57.959899999999998</v>
      </c>
      <c r="O79">
        <v>123.66562500000001</v>
      </c>
      <c r="P79">
        <v>103.36799999999999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54.059399999999997</v>
      </c>
      <c r="AL79">
        <v>66.814999999999998</v>
      </c>
      <c r="AM79">
        <v>10.536032000000001</v>
      </c>
      <c r="AN79">
        <v>0.76519999999999999</v>
      </c>
      <c r="AO79">
        <v>0</v>
      </c>
      <c r="AP79">
        <v>0.51239999999999997</v>
      </c>
      <c r="AQ79">
        <v>46.683</v>
      </c>
      <c r="AR79">
        <v>3.3119999999999998</v>
      </c>
      <c r="AS79">
        <v>7.3986000000000001</v>
      </c>
      <c r="AT79">
        <v>15.000011000000001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2734.0506360000004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435.15660000000003</v>
      </c>
      <c r="M80">
        <v>92</v>
      </c>
      <c r="N80">
        <v>57.959899999999998</v>
      </c>
      <c r="O80">
        <v>123.66562500000001</v>
      </c>
      <c r="P80">
        <v>103.36799999999999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18.1401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54.059399999999997</v>
      </c>
      <c r="AL80">
        <v>6.9720000000000004</v>
      </c>
      <c r="AM80">
        <v>3.8656999999999999</v>
      </c>
      <c r="AN80">
        <v>0.76519999999999999</v>
      </c>
      <c r="AO80">
        <v>0</v>
      </c>
      <c r="AP80">
        <v>0.51239999999999997</v>
      </c>
      <c r="AQ80">
        <v>46.683</v>
      </c>
      <c r="AR80">
        <v>3.3119999999999998</v>
      </c>
      <c r="AS80">
        <v>7.3986000000000001</v>
      </c>
      <c r="AT80">
        <v>15.000011000000001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2542.2324120000003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435.15660000000003</v>
      </c>
      <c r="M81">
        <v>92</v>
      </c>
      <c r="N81">
        <v>57.959899999999998</v>
      </c>
      <c r="O81">
        <v>123.66562500000001</v>
      </c>
      <c r="P81">
        <v>103.36799999999999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54.059399999999997</v>
      </c>
      <c r="AL81">
        <v>1.3944000000000001</v>
      </c>
      <c r="AM81">
        <v>0</v>
      </c>
      <c r="AN81">
        <v>0.76519999999999999</v>
      </c>
      <c r="AO81">
        <v>0</v>
      </c>
      <c r="AP81">
        <v>0.12809999999999999</v>
      </c>
      <c r="AQ81">
        <v>46.683</v>
      </c>
      <c r="AR81">
        <v>3.3119999999999998</v>
      </c>
      <c r="AS81">
        <v>7.3986000000000001</v>
      </c>
      <c r="AT81">
        <v>15.000011000000001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2443.5447239999999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435.15660000000003</v>
      </c>
      <c r="M82">
        <v>92</v>
      </c>
      <c r="N82">
        <v>57.959899999999998</v>
      </c>
      <c r="O82">
        <v>123.66562500000001</v>
      </c>
      <c r="P82">
        <v>103.36799999999999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54.059399999999997</v>
      </c>
      <c r="AL82">
        <v>1.3944000000000001</v>
      </c>
      <c r="AM82">
        <v>0</v>
      </c>
      <c r="AN82">
        <v>0.76519999999999999</v>
      </c>
      <c r="AO82">
        <v>0</v>
      </c>
      <c r="AP82">
        <v>0.12809999999999999</v>
      </c>
      <c r="AQ82">
        <v>46.683</v>
      </c>
      <c r="AR82">
        <v>4.4160000000000004</v>
      </c>
      <c r="AS82">
        <v>7.3986000000000001</v>
      </c>
      <c r="AT82">
        <v>15.000011000000001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2417.8286880000001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435.15660000000003</v>
      </c>
      <c r="M83">
        <v>92</v>
      </c>
      <c r="N83">
        <v>57.959899999999998</v>
      </c>
      <c r="O83">
        <v>123.66562500000001</v>
      </c>
      <c r="P83">
        <v>103.36799999999999</v>
      </c>
      <c r="Q83">
        <v>0</v>
      </c>
      <c r="R83">
        <v>42.390099999999997</v>
      </c>
      <c r="S83">
        <v>26.3901</v>
      </c>
      <c r="T83">
        <v>0</v>
      </c>
      <c r="U83">
        <v>418.77</v>
      </c>
      <c r="V83">
        <v>18.1401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54.059399999999997</v>
      </c>
      <c r="AL83">
        <v>1.3944000000000001</v>
      </c>
      <c r="AM83">
        <v>0</v>
      </c>
      <c r="AN83">
        <v>0.76519999999999999</v>
      </c>
      <c r="AO83">
        <v>0</v>
      </c>
      <c r="AP83">
        <v>0.12809999999999999</v>
      </c>
      <c r="AQ83">
        <v>46.683</v>
      </c>
      <c r="AR83">
        <v>35.328000000000003</v>
      </c>
      <c r="AS83">
        <v>7.3986000000000001</v>
      </c>
      <c r="AT83">
        <v>15.000011000000001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2407.7248900000004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435.15660000000003</v>
      </c>
      <c r="M84">
        <v>92</v>
      </c>
      <c r="N84">
        <v>57.959899999999998</v>
      </c>
      <c r="O84">
        <v>123.66562500000001</v>
      </c>
      <c r="P84">
        <v>103.36799999999999</v>
      </c>
      <c r="Q84">
        <v>0</v>
      </c>
      <c r="R84">
        <v>42.390099999999997</v>
      </c>
      <c r="S84">
        <v>26.3901</v>
      </c>
      <c r="T84">
        <v>0</v>
      </c>
      <c r="U84">
        <v>418.77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54.059399999999997</v>
      </c>
      <c r="AL84">
        <v>1.3944000000000001</v>
      </c>
      <c r="AM84">
        <v>0</v>
      </c>
      <c r="AN84">
        <v>0.76519999999999999</v>
      </c>
      <c r="AO84">
        <v>0</v>
      </c>
      <c r="AP84">
        <v>0.12809999999999999</v>
      </c>
      <c r="AQ84">
        <v>46.683</v>
      </c>
      <c r="AR84">
        <v>35.328000000000003</v>
      </c>
      <c r="AS84">
        <v>7.3986000000000001</v>
      </c>
      <c r="AT84">
        <v>15.000011000000001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2369.0940500000006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435.15660000000003</v>
      </c>
      <c r="M85">
        <v>92</v>
      </c>
      <c r="N85">
        <v>57.959899999999998</v>
      </c>
      <c r="O85">
        <v>123.66562500000001</v>
      </c>
      <c r="P85">
        <v>103.36799999999999</v>
      </c>
      <c r="Q85">
        <v>0</v>
      </c>
      <c r="R85">
        <v>42.390099999999997</v>
      </c>
      <c r="S85">
        <v>26.3901</v>
      </c>
      <c r="T85">
        <v>0</v>
      </c>
      <c r="U85">
        <v>418.77</v>
      </c>
      <c r="V85">
        <v>18.1401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0.76519999999999999</v>
      </c>
      <c r="AO85">
        <v>0</v>
      </c>
      <c r="AP85">
        <v>0.12809999999999999</v>
      </c>
      <c r="AQ85">
        <v>46.683</v>
      </c>
      <c r="AR85">
        <v>4.968</v>
      </c>
      <c r="AS85">
        <v>7.3986000000000001</v>
      </c>
      <c r="AT85">
        <v>15.000011000000001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2338.7340500000005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595.8039</v>
      </c>
      <c r="L86">
        <v>435.15660000000003</v>
      </c>
      <c r="M86">
        <v>92</v>
      </c>
      <c r="N86">
        <v>57.959899999999998</v>
      </c>
      <c r="O86">
        <v>123.66562500000001</v>
      </c>
      <c r="P86">
        <v>103.36799999999999</v>
      </c>
      <c r="Q86">
        <v>0</v>
      </c>
      <c r="R86">
        <v>42.390099999999997</v>
      </c>
      <c r="S86">
        <v>22.687000000000001</v>
      </c>
      <c r="T86">
        <v>0</v>
      </c>
      <c r="U86">
        <v>418.77</v>
      </c>
      <c r="V86">
        <v>18.1401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0.76519999999999999</v>
      </c>
      <c r="AO86">
        <v>0</v>
      </c>
      <c r="AP86">
        <v>0.12809999999999999</v>
      </c>
      <c r="AQ86">
        <v>46.683</v>
      </c>
      <c r="AR86">
        <v>3.3119999999999998</v>
      </c>
      <c r="AS86">
        <v>4.7081999999999997</v>
      </c>
      <c r="AT86">
        <v>15.000011000000001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2243.6593230000003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595.8039</v>
      </c>
      <c r="L87">
        <v>369.48739999999998</v>
      </c>
      <c r="M87">
        <v>92</v>
      </c>
      <c r="N87">
        <v>57.959899999999998</v>
      </c>
      <c r="O87">
        <v>123.66562500000001</v>
      </c>
      <c r="P87">
        <v>103.36799999999999</v>
      </c>
      <c r="Q87">
        <v>0</v>
      </c>
      <c r="R87">
        <v>42.390099999999997</v>
      </c>
      <c r="S87">
        <v>22.687000000000001</v>
      </c>
      <c r="T87">
        <v>0</v>
      </c>
      <c r="U87">
        <v>418.77</v>
      </c>
      <c r="V87">
        <v>18.1401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0.76519999999999999</v>
      </c>
      <c r="AO87">
        <v>0</v>
      </c>
      <c r="AP87">
        <v>0.12809999999999999</v>
      </c>
      <c r="AQ87">
        <v>46.683</v>
      </c>
      <c r="AR87">
        <v>3.3119999999999998</v>
      </c>
      <c r="AS87">
        <v>7.3986000000000001</v>
      </c>
      <c r="AT87">
        <v>15.000011000000001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2180.680523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588.44500000000005</v>
      </c>
      <c r="L88">
        <v>293.14999999999998</v>
      </c>
      <c r="M88">
        <v>92</v>
      </c>
      <c r="N88">
        <v>57.959899999999998</v>
      </c>
      <c r="O88">
        <v>123.66562500000001</v>
      </c>
      <c r="P88">
        <v>103.36799999999999</v>
      </c>
      <c r="Q88">
        <v>0</v>
      </c>
      <c r="R88">
        <v>42.390099999999997</v>
      </c>
      <c r="S88">
        <v>16.590499999999999</v>
      </c>
      <c r="T88">
        <v>0</v>
      </c>
      <c r="U88">
        <v>418.77</v>
      </c>
      <c r="V88">
        <v>18.1401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0.76519999999999999</v>
      </c>
      <c r="AO88">
        <v>0</v>
      </c>
      <c r="AP88">
        <v>0.12809999999999999</v>
      </c>
      <c r="AQ88">
        <v>46.683</v>
      </c>
      <c r="AR88">
        <v>3.3119999999999998</v>
      </c>
      <c r="AS88">
        <v>7.3986000000000001</v>
      </c>
      <c r="AT88">
        <v>15.000011000000001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2090.8877230000003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588.44500000000005</v>
      </c>
      <c r="L89">
        <v>235.15</v>
      </c>
      <c r="M89">
        <v>92</v>
      </c>
      <c r="N89">
        <v>57.959899999999998</v>
      </c>
      <c r="O89">
        <v>123.66562500000001</v>
      </c>
      <c r="P89">
        <v>103.36799999999999</v>
      </c>
      <c r="Q89">
        <v>0</v>
      </c>
      <c r="R89">
        <v>36.232999999999997</v>
      </c>
      <c r="S89">
        <v>16.590499999999999</v>
      </c>
      <c r="T89">
        <v>0</v>
      </c>
      <c r="U89">
        <v>418.77</v>
      </c>
      <c r="V89">
        <v>18.1401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0.76519999999999999</v>
      </c>
      <c r="AO89">
        <v>0</v>
      </c>
      <c r="AP89">
        <v>0.12809999999999999</v>
      </c>
      <c r="AQ89">
        <v>46.683</v>
      </c>
      <c r="AR89">
        <v>3.3119999999999998</v>
      </c>
      <c r="AS89">
        <v>7.3986000000000001</v>
      </c>
      <c r="AT89">
        <v>15.000011000000001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2026.7306229999999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588.44500000000005</v>
      </c>
      <c r="L90">
        <v>235.15</v>
      </c>
      <c r="M90">
        <v>92</v>
      </c>
      <c r="N90">
        <v>57.959899999999998</v>
      </c>
      <c r="O90">
        <v>123.66562500000001</v>
      </c>
      <c r="P90">
        <v>103.36799999999999</v>
      </c>
      <c r="Q90">
        <v>0</v>
      </c>
      <c r="R90">
        <v>36.232999999999997</v>
      </c>
      <c r="S90">
        <v>16.590499999999999</v>
      </c>
      <c r="T90">
        <v>0</v>
      </c>
      <c r="U90">
        <v>418.77</v>
      </c>
      <c r="V90">
        <v>18.1401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0.76519999999999999</v>
      </c>
      <c r="AO90">
        <v>0</v>
      </c>
      <c r="AP90">
        <v>0.12809999999999999</v>
      </c>
      <c r="AQ90">
        <v>31.122</v>
      </c>
      <c r="AR90">
        <v>3.3119999999999998</v>
      </c>
      <c r="AS90">
        <v>7.3986000000000001</v>
      </c>
      <c r="AT90">
        <v>15.000011000000001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2011.169623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550.83000000000004</v>
      </c>
      <c r="L91">
        <v>235.15</v>
      </c>
      <c r="M91">
        <v>92</v>
      </c>
      <c r="N91">
        <v>57.959899999999998</v>
      </c>
      <c r="O91">
        <v>123.66562500000001</v>
      </c>
      <c r="P91">
        <v>103.36799999999999</v>
      </c>
      <c r="Q91">
        <v>0</v>
      </c>
      <c r="R91">
        <v>26.227699999999999</v>
      </c>
      <c r="S91">
        <v>16.590499999999999</v>
      </c>
      <c r="T91">
        <v>0</v>
      </c>
      <c r="U91">
        <v>418.77</v>
      </c>
      <c r="V91">
        <v>18.1401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0.76519999999999999</v>
      </c>
      <c r="AO91">
        <v>0</v>
      </c>
      <c r="AP91">
        <v>0.12809999999999999</v>
      </c>
      <c r="AQ91">
        <v>31.122</v>
      </c>
      <c r="AR91">
        <v>3.3119999999999998</v>
      </c>
      <c r="AS91">
        <v>4.7081999999999997</v>
      </c>
      <c r="AT91">
        <v>15.000011000000001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1944.380071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552.83000000000004</v>
      </c>
      <c r="L92">
        <v>235.15</v>
      </c>
      <c r="M92">
        <v>92</v>
      </c>
      <c r="N92">
        <v>57.959899999999998</v>
      </c>
      <c r="O92">
        <v>123.66562500000001</v>
      </c>
      <c r="P92">
        <v>103.36799999999999</v>
      </c>
      <c r="Q92">
        <v>0</v>
      </c>
      <c r="R92">
        <v>26.227699999999999</v>
      </c>
      <c r="S92">
        <v>16.590499999999999</v>
      </c>
      <c r="T92">
        <v>0</v>
      </c>
      <c r="U92">
        <v>418.77</v>
      </c>
      <c r="V92">
        <v>9.9671000000000003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0.76519999999999999</v>
      </c>
      <c r="AO92">
        <v>0</v>
      </c>
      <c r="AP92">
        <v>0.12809999999999999</v>
      </c>
      <c r="AQ92">
        <v>31.122</v>
      </c>
      <c r="AR92">
        <v>4.4160000000000004</v>
      </c>
      <c r="AS92">
        <v>4.7081999999999997</v>
      </c>
      <c r="AT92">
        <v>15.000011000000001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1939.3110710000001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552.83000000000004</v>
      </c>
      <c r="L93">
        <v>235.15</v>
      </c>
      <c r="M93">
        <v>92</v>
      </c>
      <c r="N93">
        <v>57.959899999999998</v>
      </c>
      <c r="O93">
        <v>123.66562500000001</v>
      </c>
      <c r="P93">
        <v>103.36799999999999</v>
      </c>
      <c r="Q93">
        <v>0</v>
      </c>
      <c r="R93">
        <v>26.227699999999999</v>
      </c>
      <c r="S93">
        <v>16.590499999999999</v>
      </c>
      <c r="T93">
        <v>0</v>
      </c>
      <c r="U93">
        <v>418.77</v>
      </c>
      <c r="V93">
        <v>9.9671000000000003</v>
      </c>
      <c r="W93">
        <v>29.960799999999999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0.76519999999999999</v>
      </c>
      <c r="AO93">
        <v>0</v>
      </c>
      <c r="AP93">
        <v>0.12809999999999999</v>
      </c>
      <c r="AQ93">
        <v>31.122</v>
      </c>
      <c r="AR93">
        <v>3.3119999999999998</v>
      </c>
      <c r="AS93">
        <v>4.7081999999999997</v>
      </c>
      <c r="AT93">
        <v>15.000011000000001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1933.368561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552.83000000000004</v>
      </c>
      <c r="L94">
        <v>235.15</v>
      </c>
      <c r="M94">
        <v>92</v>
      </c>
      <c r="N94">
        <v>57.959899999999998</v>
      </c>
      <c r="O94">
        <v>123.66562500000001</v>
      </c>
      <c r="P94">
        <v>103.36799999999999</v>
      </c>
      <c r="Q94">
        <v>0</v>
      </c>
      <c r="R94">
        <v>26.227699999999999</v>
      </c>
      <c r="S94">
        <v>16.590499999999999</v>
      </c>
      <c r="T94">
        <v>0</v>
      </c>
      <c r="U94">
        <v>418.77</v>
      </c>
      <c r="V94">
        <v>9.9671000000000003</v>
      </c>
      <c r="W94">
        <v>29.960799999999999</v>
      </c>
      <c r="X94">
        <v>140.04990000000001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0.76519999999999999</v>
      </c>
      <c r="AO94">
        <v>0</v>
      </c>
      <c r="AP94">
        <v>0.12809999999999999</v>
      </c>
      <c r="AQ94">
        <v>18.774000000000001</v>
      </c>
      <c r="AR94">
        <v>3.3119999999999998</v>
      </c>
      <c r="AS94">
        <v>4.7081999999999997</v>
      </c>
      <c r="AT94">
        <v>15.000011000000001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1913.5548359999998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541.83000000000004</v>
      </c>
      <c r="L95">
        <v>235.15</v>
      </c>
      <c r="M95">
        <v>92</v>
      </c>
      <c r="N95">
        <v>57.959899999999998</v>
      </c>
      <c r="O95">
        <v>123.66562500000001</v>
      </c>
      <c r="P95">
        <v>103.36799999999999</v>
      </c>
      <c r="Q95">
        <v>0</v>
      </c>
      <c r="R95">
        <v>26.227699999999999</v>
      </c>
      <c r="S95">
        <v>16.590499999999999</v>
      </c>
      <c r="T95">
        <v>0</v>
      </c>
      <c r="U95">
        <v>418.77</v>
      </c>
      <c r="V95">
        <v>9.9671000000000003</v>
      </c>
      <c r="W95">
        <v>29.960799999999999</v>
      </c>
      <c r="X95">
        <v>128.04990000000001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0.76519999999999999</v>
      </c>
      <c r="AO95">
        <v>0</v>
      </c>
      <c r="AP95">
        <v>0</v>
      </c>
      <c r="AQ95">
        <v>15.561</v>
      </c>
      <c r="AR95">
        <v>4.4160000000000004</v>
      </c>
      <c r="AS95">
        <v>4.7081999999999997</v>
      </c>
      <c r="AT95">
        <v>15.000011000000001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1888.317736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533.83000000000004</v>
      </c>
      <c r="L96">
        <v>235.15</v>
      </c>
      <c r="M96">
        <v>92</v>
      </c>
      <c r="N96">
        <v>57.959899999999998</v>
      </c>
      <c r="O96">
        <v>123.66562500000001</v>
      </c>
      <c r="P96">
        <v>103.36799999999999</v>
      </c>
      <c r="Q96">
        <v>0</v>
      </c>
      <c r="R96">
        <v>26.227699999999999</v>
      </c>
      <c r="S96">
        <v>16.590499999999999</v>
      </c>
      <c r="T96">
        <v>0</v>
      </c>
      <c r="U96">
        <v>418.77</v>
      </c>
      <c r="V96">
        <v>9.9671000000000003</v>
      </c>
      <c r="W96">
        <v>29.960799999999999</v>
      </c>
      <c r="X96">
        <v>140.04990000000001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6.9720000000000004</v>
      </c>
      <c r="AM96">
        <v>0</v>
      </c>
      <c r="AN96">
        <v>0.76519999999999999</v>
      </c>
      <c r="AO96">
        <v>0</v>
      </c>
      <c r="AP96">
        <v>0</v>
      </c>
      <c r="AQ96">
        <v>15.12</v>
      </c>
      <c r="AR96">
        <v>35.328000000000003</v>
      </c>
      <c r="AS96">
        <v>4.7081999999999997</v>
      </c>
      <c r="AT96">
        <v>15.000011000000001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1928.366336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457.83</v>
      </c>
      <c r="L97">
        <v>235.15</v>
      </c>
      <c r="M97">
        <v>92</v>
      </c>
      <c r="N97">
        <v>57.959899999999998</v>
      </c>
      <c r="O97">
        <v>123.66562500000001</v>
      </c>
      <c r="P97">
        <v>103.36799999999999</v>
      </c>
      <c r="Q97">
        <v>0</v>
      </c>
      <c r="R97">
        <v>26.227699999999999</v>
      </c>
      <c r="S97">
        <v>16.590499999999999</v>
      </c>
      <c r="T97">
        <v>0</v>
      </c>
      <c r="U97">
        <v>418.77</v>
      </c>
      <c r="V97">
        <v>9.9671000000000003</v>
      </c>
      <c r="W97">
        <v>29.960799999999999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55.776000000000003</v>
      </c>
      <c r="AM97">
        <v>0</v>
      </c>
      <c r="AN97">
        <v>0.76519999999999999</v>
      </c>
      <c r="AO97">
        <v>0</v>
      </c>
      <c r="AP97">
        <v>0</v>
      </c>
      <c r="AQ97">
        <v>9.2609999999999992</v>
      </c>
      <c r="AR97">
        <v>35.328000000000003</v>
      </c>
      <c r="AS97">
        <v>4.7081999999999997</v>
      </c>
      <c r="AT97">
        <v>15.000011000000001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1902.7770610000002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418.83</v>
      </c>
      <c r="L98">
        <v>235.15</v>
      </c>
      <c r="M98">
        <v>92</v>
      </c>
      <c r="N98">
        <v>57.959899999999998</v>
      </c>
      <c r="O98">
        <v>123.66562500000001</v>
      </c>
      <c r="P98">
        <v>103.36799999999999</v>
      </c>
      <c r="Q98">
        <v>0</v>
      </c>
      <c r="R98">
        <v>26.227699999999999</v>
      </c>
      <c r="S98">
        <v>16.590499999999999</v>
      </c>
      <c r="T98">
        <v>0</v>
      </c>
      <c r="U98">
        <v>418.77</v>
      </c>
      <c r="V98">
        <v>9.9671000000000003</v>
      </c>
      <c r="W98">
        <v>29.960799999999999</v>
      </c>
      <c r="X98">
        <v>140.04990000000001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55.776000000000003</v>
      </c>
      <c r="AM98">
        <v>0</v>
      </c>
      <c r="AN98">
        <v>0.76519999999999999</v>
      </c>
      <c r="AO98">
        <v>0</v>
      </c>
      <c r="AP98">
        <v>0</v>
      </c>
      <c r="AQ98">
        <v>0</v>
      </c>
      <c r="AR98">
        <v>3.3119999999999998</v>
      </c>
      <c r="AS98">
        <v>5.3807999999999998</v>
      </c>
      <c r="AT98">
        <v>15.000011000000001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1815.706936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14.199973867249994</v>
      </c>
      <c r="L99">
        <f t="shared" si="2"/>
        <v>8.3531922779999928</v>
      </c>
      <c r="M99">
        <f t="shared" si="2"/>
        <v>2.2080000000000002</v>
      </c>
      <c r="N99">
        <f t="shared" si="2"/>
        <v>1.3910152844999977</v>
      </c>
      <c r="O99">
        <f t="shared" si="2"/>
        <v>2.9679749999999947</v>
      </c>
      <c r="P99">
        <f t="shared" si="2"/>
        <v>2.2086901212500032</v>
      </c>
      <c r="Q99">
        <f t="shared" si="2"/>
        <v>0</v>
      </c>
      <c r="R99">
        <f t="shared" si="2"/>
        <v>0.86378788374999949</v>
      </c>
      <c r="S99">
        <f t="shared" si="2"/>
        <v>0.5016534100000003</v>
      </c>
      <c r="T99">
        <f t="shared" si="2"/>
        <v>0</v>
      </c>
      <c r="U99">
        <f t="shared" si="2"/>
        <v>10.050479999999991</v>
      </c>
      <c r="V99">
        <f t="shared" si="2"/>
        <v>0.35910849725000027</v>
      </c>
      <c r="W99">
        <f t="shared" si="2"/>
        <v>0.76412169074999969</v>
      </c>
      <c r="X99">
        <f t="shared" si="2"/>
        <v>3.2935639137500003</v>
      </c>
      <c r="Y99">
        <f t="shared" si="2"/>
        <v>0</v>
      </c>
      <c r="Z99">
        <f t="shared" si="2"/>
        <v>5.2461199999999993E-2</v>
      </c>
      <c r="AA99">
        <f t="shared" si="2"/>
        <v>8.4359359999999994E-2</v>
      </c>
      <c r="AB99">
        <f t="shared" si="2"/>
        <v>0.14816294999999996</v>
      </c>
      <c r="AC99">
        <f t="shared" si="2"/>
        <v>9.6866264000000021E-2</v>
      </c>
      <c r="AD99">
        <f t="shared" si="2"/>
        <v>0.109632432</v>
      </c>
      <c r="AE99">
        <f t="shared" si="2"/>
        <v>0.35148811400000018</v>
      </c>
      <c r="AF99">
        <f t="shared" si="2"/>
        <v>0.30418100000000031</v>
      </c>
      <c r="AG99">
        <f t="shared" si="2"/>
        <v>0</v>
      </c>
      <c r="AH99">
        <f t="shared" si="2"/>
        <v>0.61547897500000015</v>
      </c>
      <c r="AI99">
        <f t="shared" si="2"/>
        <v>5.2870236000000008E-2</v>
      </c>
      <c r="AJ99">
        <f t="shared" si="2"/>
        <v>0</v>
      </c>
      <c r="AK99">
        <f t="shared" si="2"/>
        <v>1.2974256000000017</v>
      </c>
      <c r="AL99">
        <f t="shared" si="2"/>
        <v>0.21880460000000024</v>
      </c>
      <c r="AM99">
        <f t="shared" si="2"/>
        <v>3.5973671000000013E-2</v>
      </c>
      <c r="AN99">
        <f t="shared" si="2"/>
        <v>1.5361389999999987E-2</v>
      </c>
      <c r="AO99">
        <f t="shared" si="2"/>
        <v>0</v>
      </c>
      <c r="AP99">
        <f t="shared" si="2"/>
        <v>2.4659250000000014E-2</v>
      </c>
      <c r="AQ99">
        <f t="shared" si="2"/>
        <v>0.5714729999999999</v>
      </c>
      <c r="AR99">
        <f t="shared" si="2"/>
        <v>0.18050400000000014</v>
      </c>
      <c r="AS99">
        <f t="shared" si="2"/>
        <v>0.16485425999999997</v>
      </c>
      <c r="AT99">
        <f t="shared" si="2"/>
        <v>0.35625729700000019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51.842375545500012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395.6848</v>
      </c>
      <c r="L3">
        <v>229.53559999999999</v>
      </c>
      <c r="M3">
        <v>88.356800000000007</v>
      </c>
      <c r="N3">
        <v>55.578961</v>
      </c>
      <c r="O3">
        <v>118.768466</v>
      </c>
      <c r="P3">
        <v>83.693749999999994</v>
      </c>
      <c r="Q3">
        <v>0</v>
      </c>
      <c r="R3">
        <v>25.563638999999998</v>
      </c>
      <c r="S3">
        <v>15.933515999999999</v>
      </c>
      <c r="T3">
        <v>0</v>
      </c>
      <c r="U3">
        <v>402.18670800000001</v>
      </c>
      <c r="V3">
        <v>9.5724029999999996</v>
      </c>
      <c r="W3">
        <v>25.088913000000002</v>
      </c>
      <c r="X3">
        <v>111.30480300000001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2.4643860000000002</v>
      </c>
      <c r="AF3">
        <v>6.1552040000000003</v>
      </c>
      <c r="AG3">
        <v>0</v>
      </c>
      <c r="AH3">
        <v>0</v>
      </c>
      <c r="AI3">
        <v>0</v>
      </c>
      <c r="AJ3">
        <v>0</v>
      </c>
      <c r="AK3">
        <v>51.918647999999997</v>
      </c>
      <c r="AL3">
        <v>6.6959090000000003</v>
      </c>
      <c r="AM3">
        <v>0</v>
      </c>
      <c r="AN3">
        <v>0.569546</v>
      </c>
      <c r="AO3">
        <v>0</v>
      </c>
      <c r="AP3">
        <v>0.24605399999999999</v>
      </c>
      <c r="AQ3">
        <v>0</v>
      </c>
      <c r="AR3">
        <v>3.1808450000000001</v>
      </c>
      <c r="AS3">
        <v>16.019933000000002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1662.9248950000001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347.66480000000001</v>
      </c>
      <c r="L4">
        <v>229.53559999999999</v>
      </c>
      <c r="M4">
        <v>88.356800000000007</v>
      </c>
      <c r="N4">
        <v>55.664687999999998</v>
      </c>
      <c r="O4">
        <v>118.768466</v>
      </c>
      <c r="P4">
        <v>84.995400000000004</v>
      </c>
      <c r="Q4">
        <v>0</v>
      </c>
      <c r="R4">
        <v>25.563638999999998</v>
      </c>
      <c r="S4">
        <v>15.933515999999999</v>
      </c>
      <c r="T4">
        <v>0</v>
      </c>
      <c r="U4">
        <v>402.18670800000001</v>
      </c>
      <c r="V4">
        <v>9.5724029999999996</v>
      </c>
      <c r="W4">
        <v>25.088913000000002</v>
      </c>
      <c r="X4">
        <v>107.81536800000001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2.4643860000000002</v>
      </c>
      <c r="AF4">
        <v>6.1552040000000003</v>
      </c>
      <c r="AG4">
        <v>0</v>
      </c>
      <c r="AH4">
        <v>0</v>
      </c>
      <c r="AI4">
        <v>0</v>
      </c>
      <c r="AJ4">
        <v>0</v>
      </c>
      <c r="AK4">
        <v>51.918647999999997</v>
      </c>
      <c r="AL4">
        <v>1.3391820000000001</v>
      </c>
      <c r="AM4">
        <v>0</v>
      </c>
      <c r="AN4">
        <v>0.569546</v>
      </c>
      <c r="AO4">
        <v>0</v>
      </c>
      <c r="AP4">
        <v>0.24605399999999999</v>
      </c>
      <c r="AQ4">
        <v>0</v>
      </c>
      <c r="AR4">
        <v>3.1808450000000001</v>
      </c>
      <c r="AS4">
        <v>16.019933000000002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1607.4461100000001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362.07080000000002</v>
      </c>
      <c r="L5">
        <v>229.53559999999999</v>
      </c>
      <c r="M5">
        <v>88.356800000000007</v>
      </c>
      <c r="N5">
        <v>55.664687999999998</v>
      </c>
      <c r="O5">
        <v>118.768466</v>
      </c>
      <c r="P5">
        <v>84.995400000000004</v>
      </c>
      <c r="Q5">
        <v>0</v>
      </c>
      <c r="R5">
        <v>25.563638999999998</v>
      </c>
      <c r="S5">
        <v>15.933515999999999</v>
      </c>
      <c r="T5">
        <v>0</v>
      </c>
      <c r="U5">
        <v>402.18670800000001</v>
      </c>
      <c r="V5">
        <v>9.5724029999999996</v>
      </c>
      <c r="W5">
        <v>25.088913000000002</v>
      </c>
      <c r="X5">
        <v>107.81536800000001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2.4643860000000002</v>
      </c>
      <c r="AF5">
        <v>6.1552040000000003</v>
      </c>
      <c r="AG5">
        <v>0</v>
      </c>
      <c r="AH5">
        <v>0</v>
      </c>
      <c r="AI5">
        <v>0</v>
      </c>
      <c r="AJ5">
        <v>0</v>
      </c>
      <c r="AK5">
        <v>51.918647999999997</v>
      </c>
      <c r="AL5">
        <v>1.3391820000000001</v>
      </c>
      <c r="AM5">
        <v>0</v>
      </c>
      <c r="AN5">
        <v>0.569546</v>
      </c>
      <c r="AO5">
        <v>0</v>
      </c>
      <c r="AP5">
        <v>0.24605399999999999</v>
      </c>
      <c r="AQ5">
        <v>0</v>
      </c>
      <c r="AR5">
        <v>3.1808450000000001</v>
      </c>
      <c r="AS5">
        <v>16.019933000000002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1621.85211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362.07080000000002</v>
      </c>
      <c r="L6">
        <v>229.53559999999999</v>
      </c>
      <c r="M6">
        <v>88.356800000000007</v>
      </c>
      <c r="N6">
        <v>55.664687999999998</v>
      </c>
      <c r="O6">
        <v>118.768466</v>
      </c>
      <c r="P6">
        <v>84.995400000000004</v>
      </c>
      <c r="Q6">
        <v>0</v>
      </c>
      <c r="R6">
        <v>25.563638999999998</v>
      </c>
      <c r="S6">
        <v>15.933515999999999</v>
      </c>
      <c r="T6">
        <v>0</v>
      </c>
      <c r="U6">
        <v>402.18670800000001</v>
      </c>
      <c r="V6">
        <v>9.5724029999999996</v>
      </c>
      <c r="W6">
        <v>25.088913000000002</v>
      </c>
      <c r="X6">
        <v>107.81536800000001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2.4643860000000002</v>
      </c>
      <c r="AF6">
        <v>6.1552040000000003</v>
      </c>
      <c r="AG6">
        <v>0</v>
      </c>
      <c r="AH6">
        <v>0</v>
      </c>
      <c r="AI6">
        <v>0</v>
      </c>
      <c r="AJ6">
        <v>0</v>
      </c>
      <c r="AK6">
        <v>51.918647999999997</v>
      </c>
      <c r="AL6">
        <v>1.3391820000000001</v>
      </c>
      <c r="AM6">
        <v>0</v>
      </c>
      <c r="AN6">
        <v>0.569546</v>
      </c>
      <c r="AO6">
        <v>0</v>
      </c>
      <c r="AP6">
        <v>0.24605399999999999</v>
      </c>
      <c r="AQ6">
        <v>0</v>
      </c>
      <c r="AR6">
        <v>3.1808450000000001</v>
      </c>
      <c r="AS6">
        <v>16.019933000000002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1621.85211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362.07080000000002</v>
      </c>
      <c r="L7">
        <v>229.53559999999999</v>
      </c>
      <c r="M7">
        <v>88.356800000000007</v>
      </c>
      <c r="N7">
        <v>55.664687999999998</v>
      </c>
      <c r="O7">
        <v>118.768466</v>
      </c>
      <c r="P7">
        <v>84.995400000000004</v>
      </c>
      <c r="Q7">
        <v>0</v>
      </c>
      <c r="R7">
        <v>25.563638999999998</v>
      </c>
      <c r="S7">
        <v>15.933515999999999</v>
      </c>
      <c r="T7">
        <v>0</v>
      </c>
      <c r="U7">
        <v>402.18670800000001</v>
      </c>
      <c r="V7">
        <v>9.5724029999999996</v>
      </c>
      <c r="W7">
        <v>25.088913000000002</v>
      </c>
      <c r="X7">
        <v>107.81536800000001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2.4643860000000002</v>
      </c>
      <c r="AF7">
        <v>6.1552040000000003</v>
      </c>
      <c r="AG7">
        <v>0</v>
      </c>
      <c r="AH7">
        <v>0</v>
      </c>
      <c r="AI7">
        <v>0</v>
      </c>
      <c r="AJ7">
        <v>0</v>
      </c>
      <c r="AK7">
        <v>51.918647999999997</v>
      </c>
      <c r="AL7">
        <v>1.3391820000000001</v>
      </c>
      <c r="AM7">
        <v>0</v>
      </c>
      <c r="AN7">
        <v>0.569546</v>
      </c>
      <c r="AO7">
        <v>0</v>
      </c>
      <c r="AP7">
        <v>0.24605399999999999</v>
      </c>
      <c r="AQ7">
        <v>0</v>
      </c>
      <c r="AR7">
        <v>3.1808450000000001</v>
      </c>
      <c r="AS7">
        <v>6.4596499999999999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1612.291827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362.07080000000002</v>
      </c>
      <c r="L8">
        <v>229.53559999999999</v>
      </c>
      <c r="M8">
        <v>88.356800000000007</v>
      </c>
      <c r="N8">
        <v>55.664687999999998</v>
      </c>
      <c r="O8">
        <v>118.768466</v>
      </c>
      <c r="P8">
        <v>84.995400000000004</v>
      </c>
      <c r="Q8">
        <v>0</v>
      </c>
      <c r="R8">
        <v>25.563638999999998</v>
      </c>
      <c r="S8">
        <v>15.933515999999999</v>
      </c>
      <c r="T8">
        <v>0</v>
      </c>
      <c r="U8">
        <v>402.18670800000001</v>
      </c>
      <c r="V8">
        <v>9.5724029999999996</v>
      </c>
      <c r="W8">
        <v>25.088913000000002</v>
      </c>
      <c r="X8">
        <v>107.81536800000001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2.4643860000000002</v>
      </c>
      <c r="AF8">
        <v>6.1552040000000003</v>
      </c>
      <c r="AG8">
        <v>0</v>
      </c>
      <c r="AH8">
        <v>0</v>
      </c>
      <c r="AI8">
        <v>0</v>
      </c>
      <c r="AJ8">
        <v>0</v>
      </c>
      <c r="AK8">
        <v>51.918647999999997</v>
      </c>
      <c r="AL8">
        <v>1.3391820000000001</v>
      </c>
      <c r="AM8">
        <v>0</v>
      </c>
      <c r="AN8">
        <v>0.569546</v>
      </c>
      <c r="AO8">
        <v>0</v>
      </c>
      <c r="AP8">
        <v>0.24605399999999999</v>
      </c>
      <c r="AQ8">
        <v>0</v>
      </c>
      <c r="AR8">
        <v>3.1808450000000001</v>
      </c>
      <c r="AS8">
        <v>4.5217549999999997</v>
      </c>
      <c r="AT8">
        <v>13.617488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1609.565409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362.07080000000002</v>
      </c>
      <c r="L9">
        <v>226.65440000000001</v>
      </c>
      <c r="M9">
        <v>88.356800000000007</v>
      </c>
      <c r="N9">
        <v>55.664687999999998</v>
      </c>
      <c r="O9">
        <v>118.768466</v>
      </c>
      <c r="P9">
        <v>84.995400000000004</v>
      </c>
      <c r="Q9">
        <v>0</v>
      </c>
      <c r="R9">
        <v>17.287199999999999</v>
      </c>
      <c r="S9">
        <v>10.564399999999999</v>
      </c>
      <c r="T9">
        <v>0</v>
      </c>
      <c r="U9">
        <v>402.18670800000001</v>
      </c>
      <c r="V9">
        <v>4.8019999999999996</v>
      </c>
      <c r="W9">
        <v>20.441345999999999</v>
      </c>
      <c r="X9">
        <v>95.839084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2.4643860000000002</v>
      </c>
      <c r="AF9">
        <v>6.1552040000000003</v>
      </c>
      <c r="AG9">
        <v>0</v>
      </c>
      <c r="AH9">
        <v>0</v>
      </c>
      <c r="AI9">
        <v>0</v>
      </c>
      <c r="AJ9">
        <v>0</v>
      </c>
      <c r="AK9">
        <v>51.918647999999997</v>
      </c>
      <c r="AL9">
        <v>1.3391820000000001</v>
      </c>
      <c r="AM9">
        <v>0</v>
      </c>
      <c r="AN9">
        <v>0.569546</v>
      </c>
      <c r="AO9">
        <v>0</v>
      </c>
      <c r="AP9">
        <v>0.24605399999999999</v>
      </c>
      <c r="AQ9">
        <v>0</v>
      </c>
      <c r="AR9">
        <v>3.1808450000000001</v>
      </c>
      <c r="AS9">
        <v>4.5217549999999997</v>
      </c>
      <c r="AT9">
        <v>11.272994000000001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1569.299906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362.07080000000002</v>
      </c>
      <c r="L10">
        <v>226.65440000000001</v>
      </c>
      <c r="M10">
        <v>88.356800000000007</v>
      </c>
      <c r="N10">
        <v>55.664687999999998</v>
      </c>
      <c r="O10">
        <v>118.768466</v>
      </c>
      <c r="P10">
        <v>84.995400000000004</v>
      </c>
      <c r="Q10">
        <v>0</v>
      </c>
      <c r="R10">
        <v>17.287199999999999</v>
      </c>
      <c r="S10">
        <v>10.564399999999999</v>
      </c>
      <c r="T10">
        <v>0</v>
      </c>
      <c r="U10">
        <v>402.18670800000001</v>
      </c>
      <c r="V10">
        <v>4.8019999999999996</v>
      </c>
      <c r="W10">
        <v>20.441345999999999</v>
      </c>
      <c r="X10">
        <v>95.839084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2.4643860000000002</v>
      </c>
      <c r="AF10">
        <v>6.1552040000000003</v>
      </c>
      <c r="AG10">
        <v>0</v>
      </c>
      <c r="AH10">
        <v>0</v>
      </c>
      <c r="AI10">
        <v>0</v>
      </c>
      <c r="AJ10">
        <v>0</v>
      </c>
      <c r="AK10">
        <v>51.918647999999997</v>
      </c>
      <c r="AL10">
        <v>1.3391820000000001</v>
      </c>
      <c r="AM10">
        <v>0</v>
      </c>
      <c r="AN10">
        <v>0.569546</v>
      </c>
      <c r="AO10">
        <v>0</v>
      </c>
      <c r="AP10">
        <v>0.24605399999999999</v>
      </c>
      <c r="AQ10">
        <v>0</v>
      </c>
      <c r="AR10">
        <v>3.1808450000000001</v>
      </c>
      <c r="AS10">
        <v>4.5217549999999997</v>
      </c>
      <c r="AT10">
        <v>9.9407019999999999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1567.9676140000001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362.07080000000002</v>
      </c>
      <c r="L11">
        <v>226.65440000000001</v>
      </c>
      <c r="M11">
        <v>88.356800000000007</v>
      </c>
      <c r="N11">
        <v>55.664687999999998</v>
      </c>
      <c r="O11">
        <v>118.768466</v>
      </c>
      <c r="P11">
        <v>84.995400000000004</v>
      </c>
      <c r="Q11">
        <v>0</v>
      </c>
      <c r="R11">
        <v>17.287199999999999</v>
      </c>
      <c r="S11">
        <v>10.564399999999999</v>
      </c>
      <c r="T11">
        <v>0</v>
      </c>
      <c r="U11">
        <v>402.18670800000001</v>
      </c>
      <c r="V11">
        <v>4.8019999999999996</v>
      </c>
      <c r="W11">
        <v>20.441345999999999</v>
      </c>
      <c r="X11">
        <v>89.116283999999993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2.4643860000000002</v>
      </c>
      <c r="AF11">
        <v>6.1552040000000003</v>
      </c>
      <c r="AG11">
        <v>0</v>
      </c>
      <c r="AH11">
        <v>0</v>
      </c>
      <c r="AI11">
        <v>0</v>
      </c>
      <c r="AJ11">
        <v>0</v>
      </c>
      <c r="AK11">
        <v>51.918647999999997</v>
      </c>
      <c r="AL11">
        <v>1.3391820000000001</v>
      </c>
      <c r="AM11">
        <v>0</v>
      </c>
      <c r="AN11">
        <v>0.569546</v>
      </c>
      <c r="AO11">
        <v>0</v>
      </c>
      <c r="AP11">
        <v>0.24605399999999999</v>
      </c>
      <c r="AQ11">
        <v>0</v>
      </c>
      <c r="AR11">
        <v>3.1808450000000001</v>
      </c>
      <c r="AS11">
        <v>4.5217549999999997</v>
      </c>
      <c r="AT11">
        <v>11.498589000000001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1562.8027010000001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362.07080000000002</v>
      </c>
      <c r="L12">
        <v>226.65440000000001</v>
      </c>
      <c r="M12">
        <v>88.356800000000007</v>
      </c>
      <c r="N12">
        <v>55.664687999999998</v>
      </c>
      <c r="O12">
        <v>118.768466</v>
      </c>
      <c r="P12">
        <v>84.995400000000004</v>
      </c>
      <c r="Q12">
        <v>0</v>
      </c>
      <c r="R12">
        <v>17.287199999999999</v>
      </c>
      <c r="S12">
        <v>10.564399999999999</v>
      </c>
      <c r="T12">
        <v>0</v>
      </c>
      <c r="U12">
        <v>402.18670800000001</v>
      </c>
      <c r="V12">
        <v>4.8019999999999996</v>
      </c>
      <c r="W12">
        <v>20.441345999999999</v>
      </c>
      <c r="X12">
        <v>92.957884000000007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2.4643860000000002</v>
      </c>
      <c r="AF12">
        <v>6.1552040000000003</v>
      </c>
      <c r="AG12">
        <v>0</v>
      </c>
      <c r="AH12">
        <v>0</v>
      </c>
      <c r="AI12">
        <v>0</v>
      </c>
      <c r="AJ12">
        <v>0</v>
      </c>
      <c r="AK12">
        <v>51.918647999999997</v>
      </c>
      <c r="AL12">
        <v>1.3391820000000001</v>
      </c>
      <c r="AM12">
        <v>0</v>
      </c>
      <c r="AN12">
        <v>0.569546</v>
      </c>
      <c r="AO12">
        <v>0</v>
      </c>
      <c r="AP12">
        <v>0.24605399999999999</v>
      </c>
      <c r="AQ12">
        <v>0</v>
      </c>
      <c r="AR12">
        <v>3.1808450000000001</v>
      </c>
      <c r="AS12">
        <v>4.5217549999999997</v>
      </c>
      <c r="AT12">
        <v>11.321299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1566.467011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362.07080000000002</v>
      </c>
      <c r="L13">
        <v>226.65440000000001</v>
      </c>
      <c r="M13">
        <v>88.356800000000007</v>
      </c>
      <c r="N13">
        <v>55.664687999999998</v>
      </c>
      <c r="O13">
        <v>118.768466</v>
      </c>
      <c r="P13">
        <v>84.995400000000004</v>
      </c>
      <c r="Q13">
        <v>0</v>
      </c>
      <c r="R13">
        <v>17.287199999999999</v>
      </c>
      <c r="S13">
        <v>10.564399999999999</v>
      </c>
      <c r="T13">
        <v>0</v>
      </c>
      <c r="U13">
        <v>402.18670800000001</v>
      </c>
      <c r="V13">
        <v>4.8019999999999996</v>
      </c>
      <c r="W13">
        <v>20.441345999999999</v>
      </c>
      <c r="X13">
        <v>107.81536800000001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2.4643860000000002</v>
      </c>
      <c r="AF13">
        <v>6.1552040000000003</v>
      </c>
      <c r="AG13">
        <v>0</v>
      </c>
      <c r="AH13">
        <v>0</v>
      </c>
      <c r="AI13">
        <v>0</v>
      </c>
      <c r="AJ13">
        <v>0</v>
      </c>
      <c r="AK13">
        <v>51.918647999999997</v>
      </c>
      <c r="AL13">
        <v>1.3391820000000001</v>
      </c>
      <c r="AM13">
        <v>0</v>
      </c>
      <c r="AN13">
        <v>0.569546</v>
      </c>
      <c r="AO13">
        <v>0</v>
      </c>
      <c r="AP13">
        <v>0.24605399999999999</v>
      </c>
      <c r="AQ13">
        <v>0</v>
      </c>
      <c r="AR13">
        <v>3.1808450000000001</v>
      </c>
      <c r="AS13">
        <v>4.5217549999999997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1584.4092070000002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362.07080000000002</v>
      </c>
      <c r="L14">
        <v>226.65440000000001</v>
      </c>
      <c r="M14">
        <v>88.356800000000007</v>
      </c>
      <c r="N14">
        <v>55.664687999999998</v>
      </c>
      <c r="O14">
        <v>118.768466</v>
      </c>
      <c r="P14">
        <v>84.995400000000004</v>
      </c>
      <c r="Q14">
        <v>0</v>
      </c>
      <c r="R14">
        <v>17.287199999999999</v>
      </c>
      <c r="S14">
        <v>10.564399999999999</v>
      </c>
      <c r="T14">
        <v>0</v>
      </c>
      <c r="U14">
        <v>402.18670800000001</v>
      </c>
      <c r="V14">
        <v>4.8019999999999996</v>
      </c>
      <c r="W14">
        <v>20.441345999999999</v>
      </c>
      <c r="X14">
        <v>107.81536800000001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2.4643860000000002</v>
      </c>
      <c r="AF14">
        <v>6.1552040000000003</v>
      </c>
      <c r="AG14">
        <v>0</v>
      </c>
      <c r="AH14">
        <v>0</v>
      </c>
      <c r="AI14">
        <v>0</v>
      </c>
      <c r="AJ14">
        <v>0</v>
      </c>
      <c r="AK14">
        <v>51.918647999999997</v>
      </c>
      <c r="AL14">
        <v>1.3391820000000001</v>
      </c>
      <c r="AM14">
        <v>0</v>
      </c>
      <c r="AN14">
        <v>0.569546</v>
      </c>
      <c r="AO14">
        <v>0</v>
      </c>
      <c r="AP14">
        <v>0.24605399999999999</v>
      </c>
      <c r="AQ14">
        <v>0</v>
      </c>
      <c r="AR14">
        <v>3.1808450000000001</v>
      </c>
      <c r="AS14">
        <v>4.5217549999999997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1584.4092070000002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362.07080000000002</v>
      </c>
      <c r="L15">
        <v>226.65440000000001</v>
      </c>
      <c r="M15">
        <v>88.356800000000007</v>
      </c>
      <c r="N15">
        <v>55.664687999999998</v>
      </c>
      <c r="O15">
        <v>118.768466</v>
      </c>
      <c r="P15">
        <v>84.995400000000004</v>
      </c>
      <c r="Q15">
        <v>0</v>
      </c>
      <c r="R15">
        <v>17.287199999999999</v>
      </c>
      <c r="S15">
        <v>10.564399999999999</v>
      </c>
      <c r="T15">
        <v>0</v>
      </c>
      <c r="U15">
        <v>402.18670800000001</v>
      </c>
      <c r="V15">
        <v>4.8019999999999996</v>
      </c>
      <c r="W15">
        <v>20.441345999999999</v>
      </c>
      <c r="X15">
        <v>95.839084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2.4643860000000002</v>
      </c>
      <c r="AF15">
        <v>6.1552040000000003</v>
      </c>
      <c r="AG15">
        <v>0</v>
      </c>
      <c r="AH15">
        <v>0</v>
      </c>
      <c r="AI15">
        <v>0</v>
      </c>
      <c r="AJ15">
        <v>0</v>
      </c>
      <c r="AK15">
        <v>51.918647999999997</v>
      </c>
      <c r="AL15">
        <v>1.3391820000000001</v>
      </c>
      <c r="AM15">
        <v>0</v>
      </c>
      <c r="AN15">
        <v>0.569546</v>
      </c>
      <c r="AO15">
        <v>0</v>
      </c>
      <c r="AP15">
        <v>0.24605399999999999</v>
      </c>
      <c r="AQ15">
        <v>0</v>
      </c>
      <c r="AR15">
        <v>3.1808450000000001</v>
      </c>
      <c r="AS15">
        <v>4.5217549999999997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1572.4329230000001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362.07080000000002</v>
      </c>
      <c r="L16">
        <v>226.65440000000001</v>
      </c>
      <c r="M16">
        <v>88.356800000000007</v>
      </c>
      <c r="N16">
        <v>55.664687999999998</v>
      </c>
      <c r="O16">
        <v>118.768466</v>
      </c>
      <c r="P16">
        <v>84.995400000000004</v>
      </c>
      <c r="Q16">
        <v>0</v>
      </c>
      <c r="R16">
        <v>17.287199999999999</v>
      </c>
      <c r="S16">
        <v>10.564399999999999</v>
      </c>
      <c r="T16">
        <v>0</v>
      </c>
      <c r="U16">
        <v>402.18670800000001</v>
      </c>
      <c r="V16">
        <v>4.8019999999999996</v>
      </c>
      <c r="W16">
        <v>20.441345999999999</v>
      </c>
      <c r="X16">
        <v>95.839084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2.4643860000000002</v>
      </c>
      <c r="AF16">
        <v>6.1552040000000003</v>
      </c>
      <c r="AG16">
        <v>0</v>
      </c>
      <c r="AH16">
        <v>0</v>
      </c>
      <c r="AI16">
        <v>0</v>
      </c>
      <c r="AJ16">
        <v>0</v>
      </c>
      <c r="AK16">
        <v>51.918647999999997</v>
      </c>
      <c r="AL16">
        <v>1.3391820000000001</v>
      </c>
      <c r="AM16">
        <v>0</v>
      </c>
      <c r="AN16">
        <v>0.569546</v>
      </c>
      <c r="AO16">
        <v>0</v>
      </c>
      <c r="AP16">
        <v>0.24605399999999999</v>
      </c>
      <c r="AQ16">
        <v>0</v>
      </c>
      <c r="AR16">
        <v>3.1808450000000001</v>
      </c>
      <c r="AS16">
        <v>4.5217549999999997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1572.4329230000001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362.07080000000002</v>
      </c>
      <c r="L17">
        <v>226.65440000000001</v>
      </c>
      <c r="M17">
        <v>88.356800000000007</v>
      </c>
      <c r="N17">
        <v>55.664687999999998</v>
      </c>
      <c r="O17">
        <v>118.768466</v>
      </c>
      <c r="P17">
        <v>84.995400000000004</v>
      </c>
      <c r="Q17">
        <v>0</v>
      </c>
      <c r="R17">
        <v>17.287199999999999</v>
      </c>
      <c r="S17">
        <v>10.564399999999999</v>
      </c>
      <c r="T17">
        <v>0</v>
      </c>
      <c r="U17">
        <v>402.18670800000001</v>
      </c>
      <c r="V17">
        <v>4.8019999999999996</v>
      </c>
      <c r="W17">
        <v>20.441345999999999</v>
      </c>
      <c r="X17">
        <v>95.839084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2.4643860000000002</v>
      </c>
      <c r="AF17">
        <v>6.1552040000000003</v>
      </c>
      <c r="AG17">
        <v>0</v>
      </c>
      <c r="AH17">
        <v>0</v>
      </c>
      <c r="AI17">
        <v>0</v>
      </c>
      <c r="AJ17">
        <v>0</v>
      </c>
      <c r="AK17">
        <v>51.918647999999997</v>
      </c>
      <c r="AL17">
        <v>1.3391820000000001</v>
      </c>
      <c r="AM17">
        <v>0</v>
      </c>
      <c r="AN17">
        <v>0.569546</v>
      </c>
      <c r="AO17">
        <v>0</v>
      </c>
      <c r="AP17">
        <v>0.24605399999999999</v>
      </c>
      <c r="AQ17">
        <v>0</v>
      </c>
      <c r="AR17">
        <v>3.1808450000000001</v>
      </c>
      <c r="AS17">
        <v>4.5217549999999997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1572.4329230000001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362.07080000000002</v>
      </c>
      <c r="L18">
        <v>226.65440000000001</v>
      </c>
      <c r="M18">
        <v>88.356800000000007</v>
      </c>
      <c r="N18">
        <v>55.664687999999998</v>
      </c>
      <c r="O18">
        <v>118.768466</v>
      </c>
      <c r="P18">
        <v>84.995400000000004</v>
      </c>
      <c r="Q18">
        <v>0</v>
      </c>
      <c r="R18">
        <v>17.287199999999999</v>
      </c>
      <c r="S18">
        <v>10.564399999999999</v>
      </c>
      <c r="T18">
        <v>0</v>
      </c>
      <c r="U18">
        <v>402.18670800000001</v>
      </c>
      <c r="V18">
        <v>4.8019999999999996</v>
      </c>
      <c r="W18">
        <v>20.441345999999999</v>
      </c>
      <c r="X18">
        <v>95.839084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2.4643860000000002</v>
      </c>
      <c r="AF18">
        <v>6.1552040000000003</v>
      </c>
      <c r="AG18">
        <v>0</v>
      </c>
      <c r="AH18">
        <v>0</v>
      </c>
      <c r="AI18">
        <v>0</v>
      </c>
      <c r="AJ18">
        <v>0</v>
      </c>
      <c r="AK18">
        <v>51.918647999999997</v>
      </c>
      <c r="AL18">
        <v>1.3391820000000001</v>
      </c>
      <c r="AM18">
        <v>0</v>
      </c>
      <c r="AN18">
        <v>0.569546</v>
      </c>
      <c r="AO18">
        <v>0</v>
      </c>
      <c r="AP18">
        <v>0.24605399999999999</v>
      </c>
      <c r="AQ18">
        <v>0</v>
      </c>
      <c r="AR18">
        <v>3.1808450000000001</v>
      </c>
      <c r="AS18">
        <v>4.5217549999999997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1572.4329230000001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362.07080000000002</v>
      </c>
      <c r="L19">
        <v>226.65440000000001</v>
      </c>
      <c r="M19">
        <v>88.356800000000007</v>
      </c>
      <c r="N19">
        <v>55.664687999999998</v>
      </c>
      <c r="O19">
        <v>118.768466</v>
      </c>
      <c r="P19">
        <v>84.995400000000004</v>
      </c>
      <c r="Q19">
        <v>0</v>
      </c>
      <c r="R19">
        <v>17.287199999999999</v>
      </c>
      <c r="S19">
        <v>10.564399999999999</v>
      </c>
      <c r="T19">
        <v>0</v>
      </c>
      <c r="U19">
        <v>402.18670800000001</v>
      </c>
      <c r="V19">
        <v>4.8019999999999996</v>
      </c>
      <c r="W19">
        <v>20.441345999999999</v>
      </c>
      <c r="X19">
        <v>96.799484000000007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2.4643860000000002</v>
      </c>
      <c r="AF19">
        <v>6.1552040000000003</v>
      </c>
      <c r="AG19">
        <v>0</v>
      </c>
      <c r="AH19">
        <v>0</v>
      </c>
      <c r="AI19">
        <v>0</v>
      </c>
      <c r="AJ19">
        <v>0</v>
      </c>
      <c r="AK19">
        <v>51.918647999999997</v>
      </c>
      <c r="AL19">
        <v>1.3391820000000001</v>
      </c>
      <c r="AM19">
        <v>0</v>
      </c>
      <c r="AN19">
        <v>0.569546</v>
      </c>
      <c r="AO19">
        <v>0</v>
      </c>
      <c r="AP19">
        <v>0.24605399999999999</v>
      </c>
      <c r="AQ19">
        <v>0</v>
      </c>
      <c r="AR19">
        <v>3.1808450000000001</v>
      </c>
      <c r="AS19">
        <v>4.5217549999999997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1573.393323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400.48680000000002</v>
      </c>
      <c r="L20">
        <v>229.53559999999999</v>
      </c>
      <c r="M20">
        <v>88.356800000000007</v>
      </c>
      <c r="N20">
        <v>55.664687999999998</v>
      </c>
      <c r="O20">
        <v>118.768466</v>
      </c>
      <c r="P20">
        <v>84.995400000000004</v>
      </c>
      <c r="Q20">
        <v>0</v>
      </c>
      <c r="R20">
        <v>25.563638999999998</v>
      </c>
      <c r="S20">
        <v>15.933515999999999</v>
      </c>
      <c r="T20">
        <v>0</v>
      </c>
      <c r="U20">
        <v>402.18670800000001</v>
      </c>
      <c r="V20">
        <v>9.0154560000000004</v>
      </c>
      <c r="W20">
        <v>25.088913000000002</v>
      </c>
      <c r="X20">
        <v>107.81536800000001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2.4643860000000002</v>
      </c>
      <c r="AF20">
        <v>6.1552040000000003</v>
      </c>
      <c r="AG20">
        <v>0</v>
      </c>
      <c r="AH20">
        <v>0</v>
      </c>
      <c r="AI20">
        <v>0</v>
      </c>
      <c r="AJ20">
        <v>0</v>
      </c>
      <c r="AK20">
        <v>51.918647999999997</v>
      </c>
      <c r="AL20">
        <v>1.3391820000000001</v>
      </c>
      <c r="AM20">
        <v>0</v>
      </c>
      <c r="AN20">
        <v>0.569546</v>
      </c>
      <c r="AO20">
        <v>0</v>
      </c>
      <c r="AP20">
        <v>0.24605399999999999</v>
      </c>
      <c r="AQ20">
        <v>14.158217</v>
      </c>
      <c r="AR20">
        <v>3.1808450000000001</v>
      </c>
      <c r="AS20">
        <v>4.5217549999999997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1662.3712020000003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448.5068</v>
      </c>
      <c r="L21">
        <v>229.53559999999999</v>
      </c>
      <c r="M21">
        <v>88.356800000000007</v>
      </c>
      <c r="N21">
        <v>55.664687999999998</v>
      </c>
      <c r="O21">
        <v>118.768466</v>
      </c>
      <c r="P21">
        <v>84.995400000000004</v>
      </c>
      <c r="Q21">
        <v>0</v>
      </c>
      <c r="R21">
        <v>25.563638999999998</v>
      </c>
      <c r="S21">
        <v>15.933515999999999</v>
      </c>
      <c r="T21">
        <v>0</v>
      </c>
      <c r="U21">
        <v>402.18670800000001</v>
      </c>
      <c r="V21">
        <v>9.5724029999999996</v>
      </c>
      <c r="W21">
        <v>25.088913000000002</v>
      </c>
      <c r="X21">
        <v>107.81536800000001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2.4643860000000002</v>
      </c>
      <c r="AF21">
        <v>6.1552040000000003</v>
      </c>
      <c r="AG21">
        <v>0</v>
      </c>
      <c r="AH21">
        <v>0</v>
      </c>
      <c r="AI21">
        <v>0</v>
      </c>
      <c r="AJ21">
        <v>0</v>
      </c>
      <c r="AK21">
        <v>51.918647999999997</v>
      </c>
      <c r="AL21">
        <v>1.3391820000000001</v>
      </c>
      <c r="AM21">
        <v>0</v>
      </c>
      <c r="AN21">
        <v>0.569546</v>
      </c>
      <c r="AO21">
        <v>0</v>
      </c>
      <c r="AP21">
        <v>6.0283350000000002</v>
      </c>
      <c r="AQ21">
        <v>14.944784</v>
      </c>
      <c r="AR21">
        <v>3.1808450000000001</v>
      </c>
      <c r="AS21">
        <v>4.5217549999999997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1717.5169969999999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496.52679999999998</v>
      </c>
      <c r="L22">
        <v>229.53559999999999</v>
      </c>
      <c r="M22">
        <v>88.356800000000007</v>
      </c>
      <c r="N22">
        <v>55.664687999999998</v>
      </c>
      <c r="O22">
        <v>118.768466</v>
      </c>
      <c r="P22">
        <v>84.995400000000004</v>
      </c>
      <c r="Q22">
        <v>0</v>
      </c>
      <c r="R22">
        <v>25.563638999999998</v>
      </c>
      <c r="S22">
        <v>15.933515999999999</v>
      </c>
      <c r="T22">
        <v>0</v>
      </c>
      <c r="U22">
        <v>402.18670800000001</v>
      </c>
      <c r="V22">
        <v>9.5724029999999996</v>
      </c>
      <c r="W22">
        <v>25.088913000000002</v>
      </c>
      <c r="X22">
        <v>107.81536800000001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6.1552040000000003</v>
      </c>
      <c r="AG22">
        <v>0</v>
      </c>
      <c r="AH22">
        <v>0</v>
      </c>
      <c r="AI22">
        <v>0</v>
      </c>
      <c r="AJ22">
        <v>0</v>
      </c>
      <c r="AK22">
        <v>51.918647999999997</v>
      </c>
      <c r="AL22">
        <v>1.3391820000000001</v>
      </c>
      <c r="AM22">
        <v>0</v>
      </c>
      <c r="AN22">
        <v>0.569546</v>
      </c>
      <c r="AO22">
        <v>0</v>
      </c>
      <c r="AP22">
        <v>6.0283350000000002</v>
      </c>
      <c r="AQ22">
        <v>29.889569000000002</v>
      </c>
      <c r="AR22">
        <v>3.1808450000000001</v>
      </c>
      <c r="AS22">
        <v>4.5217549999999997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1793.8436849999998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544.54679999999996</v>
      </c>
      <c r="L23">
        <v>229.53559999999999</v>
      </c>
      <c r="M23">
        <v>88.356800000000007</v>
      </c>
      <c r="N23">
        <v>55.664687999999998</v>
      </c>
      <c r="O23">
        <v>118.768466</v>
      </c>
      <c r="P23">
        <v>78.512699999999995</v>
      </c>
      <c r="Q23">
        <v>0</v>
      </c>
      <c r="R23">
        <v>25.563638999999998</v>
      </c>
      <c r="S23">
        <v>15.933515999999999</v>
      </c>
      <c r="T23">
        <v>0</v>
      </c>
      <c r="U23">
        <v>402.18670800000001</v>
      </c>
      <c r="V23">
        <v>9.5724029999999996</v>
      </c>
      <c r="W23">
        <v>25.088913000000002</v>
      </c>
      <c r="X23">
        <v>107.81536800000001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6.1552040000000003</v>
      </c>
      <c r="AG23">
        <v>0</v>
      </c>
      <c r="AH23">
        <v>0</v>
      </c>
      <c r="AI23">
        <v>0</v>
      </c>
      <c r="AJ23">
        <v>0</v>
      </c>
      <c r="AK23">
        <v>51.918647999999997</v>
      </c>
      <c r="AL23">
        <v>1.3391820000000001</v>
      </c>
      <c r="AM23">
        <v>0</v>
      </c>
      <c r="AN23">
        <v>0.569546</v>
      </c>
      <c r="AO23">
        <v>0</v>
      </c>
      <c r="AP23">
        <v>6.0283350000000002</v>
      </c>
      <c r="AQ23">
        <v>29.889569000000002</v>
      </c>
      <c r="AR23">
        <v>3.1808450000000001</v>
      </c>
      <c r="AS23">
        <v>4.5217549999999997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1835.380985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572.98904600000003</v>
      </c>
      <c r="L24">
        <v>229.53559999999999</v>
      </c>
      <c r="M24">
        <v>88.356800000000007</v>
      </c>
      <c r="N24">
        <v>55.664687999999998</v>
      </c>
      <c r="O24">
        <v>118.768466</v>
      </c>
      <c r="P24">
        <v>78.512699999999995</v>
      </c>
      <c r="Q24">
        <v>0</v>
      </c>
      <c r="R24">
        <v>25.563638999999998</v>
      </c>
      <c r="S24">
        <v>15.933515999999999</v>
      </c>
      <c r="T24">
        <v>0</v>
      </c>
      <c r="U24">
        <v>402.18670800000001</v>
      </c>
      <c r="V24">
        <v>9.5724029999999996</v>
      </c>
      <c r="W24">
        <v>25.088913000000002</v>
      </c>
      <c r="X24">
        <v>107.81536800000001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6.1552040000000003</v>
      </c>
      <c r="AG24">
        <v>0</v>
      </c>
      <c r="AH24">
        <v>18.189976000000001</v>
      </c>
      <c r="AI24">
        <v>0</v>
      </c>
      <c r="AJ24">
        <v>0</v>
      </c>
      <c r="AK24">
        <v>51.918647999999997</v>
      </c>
      <c r="AL24">
        <v>1.3391820000000001</v>
      </c>
      <c r="AM24">
        <v>0</v>
      </c>
      <c r="AN24">
        <v>0.569546</v>
      </c>
      <c r="AO24">
        <v>0</v>
      </c>
      <c r="AP24">
        <v>6.0283350000000002</v>
      </c>
      <c r="AQ24">
        <v>29.889569000000002</v>
      </c>
      <c r="AR24">
        <v>3.1808450000000001</v>
      </c>
      <c r="AS24">
        <v>4.5217549999999997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1882.0132070000002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572.98904600000003</v>
      </c>
      <c r="L25">
        <v>229.53559999999999</v>
      </c>
      <c r="M25">
        <v>88.356800000000007</v>
      </c>
      <c r="N25">
        <v>55.664687999999998</v>
      </c>
      <c r="O25">
        <v>118.768466</v>
      </c>
      <c r="P25">
        <v>78.512699999999995</v>
      </c>
      <c r="Q25">
        <v>0</v>
      </c>
      <c r="R25">
        <v>25.563638999999998</v>
      </c>
      <c r="S25">
        <v>15.933515999999999</v>
      </c>
      <c r="T25">
        <v>0</v>
      </c>
      <c r="U25">
        <v>402.18670800000001</v>
      </c>
      <c r="V25">
        <v>9.5724029999999996</v>
      </c>
      <c r="W25">
        <v>25.088913000000002</v>
      </c>
      <c r="X25">
        <v>107.81536800000001</v>
      </c>
      <c r="Y25">
        <v>0</v>
      </c>
      <c r="Z25">
        <v>2.1128800000000001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12.310407</v>
      </c>
      <c r="AG25">
        <v>0</v>
      </c>
      <c r="AH25">
        <v>34.560954000000002</v>
      </c>
      <c r="AI25">
        <v>0</v>
      </c>
      <c r="AJ25">
        <v>0</v>
      </c>
      <c r="AK25">
        <v>51.918647999999997</v>
      </c>
      <c r="AL25">
        <v>1.3391820000000001</v>
      </c>
      <c r="AM25">
        <v>0</v>
      </c>
      <c r="AN25">
        <v>0.569546</v>
      </c>
      <c r="AO25">
        <v>0</v>
      </c>
      <c r="AP25">
        <v>0.24605399999999999</v>
      </c>
      <c r="AQ25">
        <v>44.834353</v>
      </c>
      <c r="AR25">
        <v>3.1808450000000001</v>
      </c>
      <c r="AS25">
        <v>4.5217549999999997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1928.4632770000001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572.98904600000003</v>
      </c>
      <c r="L26">
        <v>275.63479999999998</v>
      </c>
      <c r="M26">
        <v>88.356800000000007</v>
      </c>
      <c r="N26">
        <v>55.664687999999998</v>
      </c>
      <c r="O26">
        <v>118.768466</v>
      </c>
      <c r="P26">
        <v>78.512699999999995</v>
      </c>
      <c r="Q26">
        <v>0</v>
      </c>
      <c r="R26">
        <v>31.655909000000001</v>
      </c>
      <c r="S26">
        <v>15.933515999999999</v>
      </c>
      <c r="T26">
        <v>0</v>
      </c>
      <c r="U26">
        <v>402.18670800000001</v>
      </c>
      <c r="V26">
        <v>12.996613</v>
      </c>
      <c r="W26">
        <v>31.079868999999999</v>
      </c>
      <c r="X26">
        <v>125.857417</v>
      </c>
      <c r="Y26">
        <v>0</v>
      </c>
      <c r="Z26">
        <v>2.1128800000000001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18.465610999999999</v>
      </c>
      <c r="AG26">
        <v>0</v>
      </c>
      <c r="AH26">
        <v>50.931933000000001</v>
      </c>
      <c r="AI26">
        <v>0</v>
      </c>
      <c r="AJ26">
        <v>0</v>
      </c>
      <c r="AK26">
        <v>51.918647999999997</v>
      </c>
      <c r="AL26">
        <v>1.3391820000000001</v>
      </c>
      <c r="AM26">
        <v>0</v>
      </c>
      <c r="AN26">
        <v>0.569546</v>
      </c>
      <c r="AO26">
        <v>0</v>
      </c>
      <c r="AP26">
        <v>0.24605399999999999</v>
      </c>
      <c r="AQ26">
        <v>44.834353</v>
      </c>
      <c r="AR26">
        <v>3.1808450000000001</v>
      </c>
      <c r="AS26">
        <v>4.5217549999999997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2055.2386839999999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572.98904600000003</v>
      </c>
      <c r="L27">
        <v>333.25880000000001</v>
      </c>
      <c r="M27">
        <v>88.356800000000007</v>
      </c>
      <c r="N27">
        <v>55.664687999999998</v>
      </c>
      <c r="O27">
        <v>118.768466</v>
      </c>
      <c r="P27">
        <v>78.512699999999995</v>
      </c>
      <c r="Q27">
        <v>0</v>
      </c>
      <c r="R27">
        <v>35.172728999999997</v>
      </c>
      <c r="S27">
        <v>15.933515999999999</v>
      </c>
      <c r="T27">
        <v>0</v>
      </c>
      <c r="U27">
        <v>402.18670800000001</v>
      </c>
      <c r="V27">
        <v>17.421752000000001</v>
      </c>
      <c r="W27">
        <v>33.420414999999998</v>
      </c>
      <c r="X27">
        <v>141.235649</v>
      </c>
      <c r="Y27">
        <v>0</v>
      </c>
      <c r="Z27">
        <v>2.1128800000000001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24.620813999999999</v>
      </c>
      <c r="AG27">
        <v>0</v>
      </c>
      <c r="AH27">
        <v>72.759904000000006</v>
      </c>
      <c r="AI27">
        <v>0</v>
      </c>
      <c r="AJ27">
        <v>0</v>
      </c>
      <c r="AK27">
        <v>51.918647999999997</v>
      </c>
      <c r="AL27">
        <v>1.3391820000000001</v>
      </c>
      <c r="AM27">
        <v>3.968661</v>
      </c>
      <c r="AN27">
        <v>0.569546</v>
      </c>
      <c r="AO27">
        <v>0</v>
      </c>
      <c r="AP27">
        <v>0.24605399999999999</v>
      </c>
      <c r="AQ27">
        <v>44.834353</v>
      </c>
      <c r="AR27">
        <v>3.1808450000000001</v>
      </c>
      <c r="AS27">
        <v>4.5217549999999997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2224.9854170000003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620.12621100000001</v>
      </c>
      <c r="L28">
        <v>414.28996799999999</v>
      </c>
      <c r="M28">
        <v>88.356800000000007</v>
      </c>
      <c r="N28">
        <v>55.664687999999998</v>
      </c>
      <c r="O28">
        <v>118.768466</v>
      </c>
      <c r="P28">
        <v>78.512699999999995</v>
      </c>
      <c r="Q28">
        <v>0</v>
      </c>
      <c r="R28">
        <v>40.711452000000001</v>
      </c>
      <c r="S28">
        <v>25.345051999999999</v>
      </c>
      <c r="T28">
        <v>0</v>
      </c>
      <c r="U28">
        <v>402.18670800000001</v>
      </c>
      <c r="V28">
        <v>17.421752000000001</v>
      </c>
      <c r="W28">
        <v>33.421256999999997</v>
      </c>
      <c r="X28">
        <v>141.67400599999999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37.878176000000003</v>
      </c>
      <c r="AG28">
        <v>0</v>
      </c>
      <c r="AH28">
        <v>109.13985599999999</v>
      </c>
      <c r="AI28">
        <v>0</v>
      </c>
      <c r="AJ28">
        <v>0</v>
      </c>
      <c r="AK28">
        <v>51.918647999999997</v>
      </c>
      <c r="AL28">
        <v>1.3391820000000001</v>
      </c>
      <c r="AM28">
        <v>10.118805</v>
      </c>
      <c r="AN28">
        <v>0.569546</v>
      </c>
      <c r="AO28">
        <v>0</v>
      </c>
      <c r="AP28">
        <v>0.24605399999999999</v>
      </c>
      <c r="AQ28">
        <v>44.834353</v>
      </c>
      <c r="AR28">
        <v>3.1808450000000001</v>
      </c>
      <c r="AS28">
        <v>4.5217549999999997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2467.6609980000003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655.78909399999998</v>
      </c>
      <c r="L29">
        <v>417.92439899999999</v>
      </c>
      <c r="M29">
        <v>88.356800000000007</v>
      </c>
      <c r="N29">
        <v>55.664687999999998</v>
      </c>
      <c r="O29">
        <v>118.768466</v>
      </c>
      <c r="P29">
        <v>78.512699999999995</v>
      </c>
      <c r="Q29">
        <v>0</v>
      </c>
      <c r="R29">
        <v>40.713464999999999</v>
      </c>
      <c r="S29">
        <v>25.345829999999999</v>
      </c>
      <c r="T29">
        <v>0</v>
      </c>
      <c r="U29">
        <v>402.18670800000001</v>
      </c>
      <c r="V29">
        <v>17.421752000000001</v>
      </c>
      <c r="W29">
        <v>33.421256999999997</v>
      </c>
      <c r="X29">
        <v>141.67400599999999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37.878176000000003</v>
      </c>
      <c r="AG29">
        <v>0</v>
      </c>
      <c r="AH29">
        <v>127.329832</v>
      </c>
      <c r="AI29">
        <v>3.6677680000000001</v>
      </c>
      <c r="AJ29">
        <v>0</v>
      </c>
      <c r="AK29">
        <v>51.918647999999997</v>
      </c>
      <c r="AL29">
        <v>6.6959090000000003</v>
      </c>
      <c r="AM29">
        <v>10.118805</v>
      </c>
      <c r="AN29">
        <v>0.569546</v>
      </c>
      <c r="AO29">
        <v>0</v>
      </c>
      <c r="AP29">
        <v>0.24605399999999999</v>
      </c>
      <c r="AQ29">
        <v>44.834353</v>
      </c>
      <c r="AR29">
        <v>3.1808450000000001</v>
      </c>
      <c r="AS29">
        <v>4.5217549999999997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2547.2376290000007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655.78909399999998</v>
      </c>
      <c r="L30">
        <v>417.92439899999999</v>
      </c>
      <c r="M30">
        <v>88.356800000000007</v>
      </c>
      <c r="N30">
        <v>55.664687999999998</v>
      </c>
      <c r="O30">
        <v>118.768466</v>
      </c>
      <c r="P30">
        <v>78.512699999999995</v>
      </c>
      <c r="Q30">
        <v>0</v>
      </c>
      <c r="R30">
        <v>40.713464999999999</v>
      </c>
      <c r="S30">
        <v>25.345829999999999</v>
      </c>
      <c r="T30">
        <v>0</v>
      </c>
      <c r="U30">
        <v>402.18670800000001</v>
      </c>
      <c r="V30">
        <v>17.421752000000001</v>
      </c>
      <c r="W30">
        <v>33.421256999999997</v>
      </c>
      <c r="X30">
        <v>141.67400599999999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37.878176000000003</v>
      </c>
      <c r="AG30">
        <v>0</v>
      </c>
      <c r="AH30">
        <v>131.87732600000001</v>
      </c>
      <c r="AI30">
        <v>15.702935999999999</v>
      </c>
      <c r="AJ30">
        <v>0</v>
      </c>
      <c r="AK30">
        <v>51.918647999999997</v>
      </c>
      <c r="AL30">
        <v>53.567270000000001</v>
      </c>
      <c r="AM30">
        <v>10.118805</v>
      </c>
      <c r="AN30">
        <v>0.569546</v>
      </c>
      <c r="AO30">
        <v>0</v>
      </c>
      <c r="AP30">
        <v>0.24605399999999999</v>
      </c>
      <c r="AQ30">
        <v>44.834353</v>
      </c>
      <c r="AR30">
        <v>3.1808450000000001</v>
      </c>
      <c r="AS30">
        <v>4.5217549999999997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2610.6916520000009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655.78909399999998</v>
      </c>
      <c r="L31">
        <v>417.92439899999999</v>
      </c>
      <c r="M31">
        <v>88.356800000000007</v>
      </c>
      <c r="N31">
        <v>55.664687999999998</v>
      </c>
      <c r="O31">
        <v>118.768466</v>
      </c>
      <c r="P31">
        <v>78.512699999999995</v>
      </c>
      <c r="Q31">
        <v>0</v>
      </c>
      <c r="R31">
        <v>40.713464999999999</v>
      </c>
      <c r="S31">
        <v>25.345829999999999</v>
      </c>
      <c r="T31">
        <v>0</v>
      </c>
      <c r="U31">
        <v>402.18670800000001</v>
      </c>
      <c r="V31">
        <v>17.421752000000001</v>
      </c>
      <c r="W31">
        <v>33.421256999999997</v>
      </c>
      <c r="X31">
        <v>141.67400599999999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37.878176000000003</v>
      </c>
      <c r="AG31">
        <v>0</v>
      </c>
      <c r="AH31">
        <v>134.787722</v>
      </c>
      <c r="AI31">
        <v>15.702935999999999</v>
      </c>
      <c r="AJ31">
        <v>0</v>
      </c>
      <c r="AK31">
        <v>51.918647999999997</v>
      </c>
      <c r="AL31">
        <v>53.567270000000001</v>
      </c>
      <c r="AM31">
        <v>10.118805</v>
      </c>
      <c r="AN31">
        <v>0.569546</v>
      </c>
      <c r="AO31">
        <v>0</v>
      </c>
      <c r="AP31">
        <v>0.24605399999999999</v>
      </c>
      <c r="AQ31">
        <v>44.834353</v>
      </c>
      <c r="AR31">
        <v>33.929011000000003</v>
      </c>
      <c r="AS31">
        <v>4.5217549999999997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2644.3502140000014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655.78909399999998</v>
      </c>
      <c r="L32">
        <v>417.92439899999999</v>
      </c>
      <c r="M32">
        <v>88.356800000000007</v>
      </c>
      <c r="N32">
        <v>55.664687999999998</v>
      </c>
      <c r="O32">
        <v>118.768466</v>
      </c>
      <c r="P32">
        <v>78.512699999999995</v>
      </c>
      <c r="Q32">
        <v>0</v>
      </c>
      <c r="R32">
        <v>40.713464999999999</v>
      </c>
      <c r="S32">
        <v>25.345829999999999</v>
      </c>
      <c r="T32">
        <v>0</v>
      </c>
      <c r="U32">
        <v>402.18670800000001</v>
      </c>
      <c r="V32">
        <v>17.421752000000001</v>
      </c>
      <c r="W32">
        <v>33.421256999999997</v>
      </c>
      <c r="X32">
        <v>141.67400599999999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37.878176000000003</v>
      </c>
      <c r="AG32">
        <v>0</v>
      </c>
      <c r="AH32">
        <v>134.787722</v>
      </c>
      <c r="AI32">
        <v>15.702935999999999</v>
      </c>
      <c r="AJ32">
        <v>0</v>
      </c>
      <c r="AK32">
        <v>51.918647999999997</v>
      </c>
      <c r="AL32">
        <v>53.567270000000001</v>
      </c>
      <c r="AM32">
        <v>10.118805</v>
      </c>
      <c r="AN32">
        <v>0.569546</v>
      </c>
      <c r="AO32">
        <v>0</v>
      </c>
      <c r="AP32">
        <v>0.24605399999999999</v>
      </c>
      <c r="AQ32">
        <v>44.834353</v>
      </c>
      <c r="AR32">
        <v>33.929011000000003</v>
      </c>
      <c r="AS32">
        <v>4.5217549999999997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2644.3502140000014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655.78909399999998</v>
      </c>
      <c r="L33">
        <v>417.92439899999999</v>
      </c>
      <c r="M33">
        <v>88.356800000000007</v>
      </c>
      <c r="N33">
        <v>55.664687999999998</v>
      </c>
      <c r="O33">
        <v>118.768466</v>
      </c>
      <c r="P33">
        <v>78.512699999999995</v>
      </c>
      <c r="Q33">
        <v>0</v>
      </c>
      <c r="R33">
        <v>40.713464999999999</v>
      </c>
      <c r="S33">
        <v>25.345829999999999</v>
      </c>
      <c r="T33">
        <v>0</v>
      </c>
      <c r="U33">
        <v>402.18670800000001</v>
      </c>
      <c r="V33">
        <v>17.421752000000001</v>
      </c>
      <c r="W33">
        <v>33.421256999999997</v>
      </c>
      <c r="X33">
        <v>141.67400599999999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37.878176000000003</v>
      </c>
      <c r="AG33">
        <v>0</v>
      </c>
      <c r="AH33">
        <v>109.13985599999999</v>
      </c>
      <c r="AI33">
        <v>15.702935999999999</v>
      </c>
      <c r="AJ33">
        <v>0</v>
      </c>
      <c r="AK33">
        <v>51.918647999999997</v>
      </c>
      <c r="AL33">
        <v>53.567270000000001</v>
      </c>
      <c r="AM33">
        <v>10.118805</v>
      </c>
      <c r="AN33">
        <v>0.569546</v>
      </c>
      <c r="AO33">
        <v>0</v>
      </c>
      <c r="AP33">
        <v>0.24605399999999999</v>
      </c>
      <c r="AQ33">
        <v>44.834353</v>
      </c>
      <c r="AR33">
        <v>3.1808450000000001</v>
      </c>
      <c r="AS33">
        <v>4.5217549999999997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2566.1178780000005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655.78909399999998</v>
      </c>
      <c r="L34">
        <v>417.92439899999999</v>
      </c>
      <c r="M34">
        <v>88.356800000000007</v>
      </c>
      <c r="N34">
        <v>55.664687999999998</v>
      </c>
      <c r="O34">
        <v>118.768466</v>
      </c>
      <c r="P34">
        <v>78.512699999999995</v>
      </c>
      <c r="Q34">
        <v>0</v>
      </c>
      <c r="R34">
        <v>40.713464999999999</v>
      </c>
      <c r="S34">
        <v>25.345829999999999</v>
      </c>
      <c r="T34">
        <v>0</v>
      </c>
      <c r="U34">
        <v>402.18670800000001</v>
      </c>
      <c r="V34">
        <v>17.421752000000001</v>
      </c>
      <c r="W34">
        <v>33.421256999999997</v>
      </c>
      <c r="X34">
        <v>141.67400599999999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17.518656</v>
      </c>
      <c r="AG34">
        <v>0</v>
      </c>
      <c r="AH34">
        <v>83.946738999999994</v>
      </c>
      <c r="AI34">
        <v>15.702935999999999</v>
      </c>
      <c r="AJ34">
        <v>0</v>
      </c>
      <c r="AK34">
        <v>51.918647999999997</v>
      </c>
      <c r="AL34">
        <v>6.6959090000000003</v>
      </c>
      <c r="AM34">
        <v>4.7367889999999999</v>
      </c>
      <c r="AN34">
        <v>0.569546</v>
      </c>
      <c r="AO34">
        <v>0</v>
      </c>
      <c r="AP34">
        <v>0.24605399999999999</v>
      </c>
      <c r="AQ34">
        <v>44.834353</v>
      </c>
      <c r="AR34">
        <v>3.1808450000000001</v>
      </c>
      <c r="AS34">
        <v>4.5217549999999997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2427.6056750000007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655.78909399999998</v>
      </c>
      <c r="L35">
        <v>417.92439899999999</v>
      </c>
      <c r="M35">
        <v>88.356800000000007</v>
      </c>
      <c r="N35">
        <v>55.664687999999998</v>
      </c>
      <c r="O35">
        <v>118.768466</v>
      </c>
      <c r="P35">
        <v>78.512699999999995</v>
      </c>
      <c r="Q35">
        <v>0</v>
      </c>
      <c r="R35">
        <v>40.713464999999999</v>
      </c>
      <c r="S35">
        <v>25.345829999999999</v>
      </c>
      <c r="T35">
        <v>0</v>
      </c>
      <c r="U35">
        <v>402.18670800000001</v>
      </c>
      <c r="V35">
        <v>17.421752000000001</v>
      </c>
      <c r="W35">
        <v>33.421256999999997</v>
      </c>
      <c r="X35">
        <v>141.67400599999999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15.702935999999999</v>
      </c>
      <c r="AJ35">
        <v>0</v>
      </c>
      <c r="AK35">
        <v>51.918647999999997</v>
      </c>
      <c r="AL35">
        <v>1.3391820000000001</v>
      </c>
      <c r="AM35">
        <v>0</v>
      </c>
      <c r="AN35">
        <v>0.569546</v>
      </c>
      <c r="AO35">
        <v>0</v>
      </c>
      <c r="AP35">
        <v>0.24605399999999999</v>
      </c>
      <c r="AQ35">
        <v>44.834353</v>
      </c>
      <c r="AR35">
        <v>3.1808450000000001</v>
      </c>
      <c r="AS35">
        <v>4.5217549999999997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2374.1132820000007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655.78909399999998</v>
      </c>
      <c r="L36">
        <v>417.92439899999999</v>
      </c>
      <c r="M36">
        <v>88.356800000000007</v>
      </c>
      <c r="N36">
        <v>55.664687999999998</v>
      </c>
      <c r="O36">
        <v>118.768466</v>
      </c>
      <c r="P36">
        <v>78.512699999999995</v>
      </c>
      <c r="Q36">
        <v>0</v>
      </c>
      <c r="R36">
        <v>40.713464999999999</v>
      </c>
      <c r="S36">
        <v>25.345829999999999</v>
      </c>
      <c r="T36">
        <v>0</v>
      </c>
      <c r="U36">
        <v>402.18670800000001</v>
      </c>
      <c r="V36">
        <v>17.421752000000001</v>
      </c>
      <c r="W36">
        <v>33.421256999999997</v>
      </c>
      <c r="X36">
        <v>141.67400599999999</v>
      </c>
      <c r="Y36">
        <v>0</v>
      </c>
      <c r="Z36">
        <v>6.2625760000000001</v>
      </c>
      <c r="AA36">
        <v>0</v>
      </c>
      <c r="AB36">
        <v>25.297013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32.741956999999999</v>
      </c>
      <c r="AI36">
        <v>3.6677680000000001</v>
      </c>
      <c r="AJ36">
        <v>0</v>
      </c>
      <c r="AK36">
        <v>51.918647999999997</v>
      </c>
      <c r="AL36">
        <v>1.3391820000000001</v>
      </c>
      <c r="AM36">
        <v>0</v>
      </c>
      <c r="AN36">
        <v>0.569546</v>
      </c>
      <c r="AO36">
        <v>0</v>
      </c>
      <c r="AP36">
        <v>0.24605399999999999</v>
      </c>
      <c r="AQ36">
        <v>44.834353</v>
      </c>
      <c r="AR36">
        <v>3.1808450000000001</v>
      </c>
      <c r="AS36">
        <v>4.5217549999999997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2304.9400420000006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655.78909399999998</v>
      </c>
      <c r="L37">
        <v>417.92439899999999</v>
      </c>
      <c r="M37">
        <v>88.356800000000007</v>
      </c>
      <c r="N37">
        <v>55.664687999999998</v>
      </c>
      <c r="O37">
        <v>118.768466</v>
      </c>
      <c r="P37">
        <v>78.512699999999995</v>
      </c>
      <c r="Q37">
        <v>0</v>
      </c>
      <c r="R37">
        <v>40.713464999999999</v>
      </c>
      <c r="S37">
        <v>25.345829999999999</v>
      </c>
      <c r="T37">
        <v>0</v>
      </c>
      <c r="U37">
        <v>402.18670800000001</v>
      </c>
      <c r="V37">
        <v>17.421752000000001</v>
      </c>
      <c r="W37">
        <v>33.421256999999997</v>
      </c>
      <c r="X37">
        <v>141.67400599999999</v>
      </c>
      <c r="Y37">
        <v>0</v>
      </c>
      <c r="Z37">
        <v>0</v>
      </c>
      <c r="AA37">
        <v>0</v>
      </c>
      <c r="AB37">
        <v>12.648505999999999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16.370978000000001</v>
      </c>
      <c r="AI37">
        <v>0</v>
      </c>
      <c r="AJ37">
        <v>0</v>
      </c>
      <c r="AK37">
        <v>51.918647999999997</v>
      </c>
      <c r="AL37">
        <v>1.3391820000000001</v>
      </c>
      <c r="AM37">
        <v>0</v>
      </c>
      <c r="AN37">
        <v>0.569546</v>
      </c>
      <c r="AO37">
        <v>0</v>
      </c>
      <c r="AP37">
        <v>0.24605399999999999</v>
      </c>
      <c r="AQ37">
        <v>44.834353</v>
      </c>
      <c r="AR37">
        <v>33.929011000000003</v>
      </c>
      <c r="AS37">
        <v>4.5217549999999997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2296.7383780000009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655.78909399999998</v>
      </c>
      <c r="L38">
        <v>417.92439899999999</v>
      </c>
      <c r="M38">
        <v>88.356800000000007</v>
      </c>
      <c r="N38">
        <v>55.664687999999998</v>
      </c>
      <c r="O38">
        <v>118.768466</v>
      </c>
      <c r="P38">
        <v>78.512699999999995</v>
      </c>
      <c r="Q38">
        <v>0</v>
      </c>
      <c r="R38">
        <v>40.713464999999999</v>
      </c>
      <c r="S38">
        <v>25.345829999999999</v>
      </c>
      <c r="T38">
        <v>0</v>
      </c>
      <c r="U38">
        <v>402.18670800000001</v>
      </c>
      <c r="V38">
        <v>17.421752000000001</v>
      </c>
      <c r="W38">
        <v>33.421256999999997</v>
      </c>
      <c r="X38">
        <v>141.67400599999999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51.918647999999997</v>
      </c>
      <c r="AL38">
        <v>1.3391820000000001</v>
      </c>
      <c r="AM38">
        <v>0</v>
      </c>
      <c r="AN38">
        <v>0.569546</v>
      </c>
      <c r="AO38">
        <v>0</v>
      </c>
      <c r="AP38">
        <v>0.24605399999999999</v>
      </c>
      <c r="AQ38">
        <v>44.834353</v>
      </c>
      <c r="AR38">
        <v>33.929011000000003</v>
      </c>
      <c r="AS38">
        <v>4.5217549999999997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2267.718894000001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655.78909399999998</v>
      </c>
      <c r="L39">
        <v>417.92439899999999</v>
      </c>
      <c r="M39">
        <v>88.356800000000007</v>
      </c>
      <c r="N39">
        <v>55.664687999999998</v>
      </c>
      <c r="O39">
        <v>118.768466</v>
      </c>
      <c r="P39">
        <v>78.512699999999995</v>
      </c>
      <c r="Q39">
        <v>0</v>
      </c>
      <c r="R39">
        <v>40.713464999999999</v>
      </c>
      <c r="S39">
        <v>25.345829999999999</v>
      </c>
      <c r="T39">
        <v>0</v>
      </c>
      <c r="U39">
        <v>402.18670800000001</v>
      </c>
      <c r="V39">
        <v>17.421752000000001</v>
      </c>
      <c r="W39">
        <v>33.421256999999997</v>
      </c>
      <c r="X39">
        <v>141.67400599999999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15.826288999999999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51.918647999999997</v>
      </c>
      <c r="AL39">
        <v>1.3391820000000001</v>
      </c>
      <c r="AM39">
        <v>0</v>
      </c>
      <c r="AN39">
        <v>0.569546</v>
      </c>
      <c r="AO39">
        <v>0</v>
      </c>
      <c r="AP39">
        <v>0.49210900000000002</v>
      </c>
      <c r="AQ39">
        <v>44.834353</v>
      </c>
      <c r="AR39">
        <v>3.1808450000000001</v>
      </c>
      <c r="AS39">
        <v>4.5217549999999997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2221.3904930000003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655.78909399999998</v>
      </c>
      <c r="L40">
        <v>417.92439899999999</v>
      </c>
      <c r="M40">
        <v>88.356800000000007</v>
      </c>
      <c r="N40">
        <v>55.664687999999998</v>
      </c>
      <c r="O40">
        <v>118.768466</v>
      </c>
      <c r="P40">
        <v>78.512699999999995</v>
      </c>
      <c r="Q40">
        <v>0</v>
      </c>
      <c r="R40">
        <v>40.713464999999999</v>
      </c>
      <c r="S40">
        <v>25.345829999999999</v>
      </c>
      <c r="T40">
        <v>0</v>
      </c>
      <c r="U40">
        <v>402.18670800000001</v>
      </c>
      <c r="V40">
        <v>17.421752000000001</v>
      </c>
      <c r="W40">
        <v>33.421256999999997</v>
      </c>
      <c r="X40">
        <v>141.67400599999999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15.826288999999999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51.918647999999997</v>
      </c>
      <c r="AL40">
        <v>1.3391820000000001</v>
      </c>
      <c r="AM40">
        <v>0</v>
      </c>
      <c r="AN40">
        <v>0.569546</v>
      </c>
      <c r="AO40">
        <v>0</v>
      </c>
      <c r="AP40">
        <v>0.49210900000000002</v>
      </c>
      <c r="AQ40">
        <v>44.834353</v>
      </c>
      <c r="AR40">
        <v>3.1808450000000001</v>
      </c>
      <c r="AS40">
        <v>4.5217549999999997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2221.3904930000003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655.78909399999998</v>
      </c>
      <c r="L41">
        <v>417.92439899999999</v>
      </c>
      <c r="M41">
        <v>88.356800000000007</v>
      </c>
      <c r="N41">
        <v>55.664687999999998</v>
      </c>
      <c r="O41">
        <v>118.768466</v>
      </c>
      <c r="P41">
        <v>78.512699999999995</v>
      </c>
      <c r="Q41">
        <v>0</v>
      </c>
      <c r="R41">
        <v>40.713464999999999</v>
      </c>
      <c r="S41">
        <v>25.345829999999999</v>
      </c>
      <c r="T41">
        <v>0</v>
      </c>
      <c r="U41">
        <v>402.18670800000001</v>
      </c>
      <c r="V41">
        <v>17.421752000000001</v>
      </c>
      <c r="W41">
        <v>33.421256999999997</v>
      </c>
      <c r="X41">
        <v>141.67400599999999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51.918647999999997</v>
      </c>
      <c r="AL41">
        <v>1.3391820000000001</v>
      </c>
      <c r="AM41">
        <v>0</v>
      </c>
      <c r="AN41">
        <v>0.569546</v>
      </c>
      <c r="AO41">
        <v>0</v>
      </c>
      <c r="AP41">
        <v>0.49210900000000002</v>
      </c>
      <c r="AQ41">
        <v>29.889569000000002</v>
      </c>
      <c r="AR41">
        <v>3.1808450000000001</v>
      </c>
      <c r="AS41">
        <v>16.019933000000002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2217.9438869999999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655.78909399999998</v>
      </c>
      <c r="L42">
        <v>417.92439899999999</v>
      </c>
      <c r="M42">
        <v>88.356800000000007</v>
      </c>
      <c r="N42">
        <v>55.664687999999998</v>
      </c>
      <c r="O42">
        <v>118.768466</v>
      </c>
      <c r="P42">
        <v>78.512699999999995</v>
      </c>
      <c r="Q42">
        <v>0</v>
      </c>
      <c r="R42">
        <v>40.713464999999999</v>
      </c>
      <c r="S42">
        <v>25.345829999999999</v>
      </c>
      <c r="T42">
        <v>0</v>
      </c>
      <c r="U42">
        <v>402.18670800000001</v>
      </c>
      <c r="V42">
        <v>17.421752000000001</v>
      </c>
      <c r="W42">
        <v>33.421256999999997</v>
      </c>
      <c r="X42">
        <v>141.67400599999999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51.918647999999997</v>
      </c>
      <c r="AL42">
        <v>1.3391820000000001</v>
      </c>
      <c r="AM42">
        <v>0</v>
      </c>
      <c r="AN42">
        <v>0.569546</v>
      </c>
      <c r="AO42">
        <v>0</v>
      </c>
      <c r="AP42">
        <v>0.49210900000000002</v>
      </c>
      <c r="AQ42">
        <v>29.889569000000002</v>
      </c>
      <c r="AR42">
        <v>3.1808450000000001</v>
      </c>
      <c r="AS42">
        <v>16.019933000000002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2217.9438869999999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655.78909399999998</v>
      </c>
      <c r="L43">
        <v>417.92439899999999</v>
      </c>
      <c r="M43">
        <v>88.356800000000007</v>
      </c>
      <c r="N43">
        <v>55.664687999999998</v>
      </c>
      <c r="O43">
        <v>118.768466</v>
      </c>
      <c r="P43">
        <v>78.512699999999995</v>
      </c>
      <c r="Q43">
        <v>0</v>
      </c>
      <c r="R43">
        <v>40.713464999999999</v>
      </c>
      <c r="S43">
        <v>25.345829999999999</v>
      </c>
      <c r="T43">
        <v>0</v>
      </c>
      <c r="U43">
        <v>402.18670800000001</v>
      </c>
      <c r="V43">
        <v>17.421752000000001</v>
      </c>
      <c r="W43">
        <v>33.421256999999997</v>
      </c>
      <c r="X43">
        <v>141.67400599999999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2.4643860000000002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51.918647999999997</v>
      </c>
      <c r="AL43">
        <v>1.3391820000000001</v>
      </c>
      <c r="AM43">
        <v>0</v>
      </c>
      <c r="AN43">
        <v>0.569546</v>
      </c>
      <c r="AO43">
        <v>0</v>
      </c>
      <c r="AP43">
        <v>6.0283350000000002</v>
      </c>
      <c r="AQ43">
        <v>26.501277999999999</v>
      </c>
      <c r="AR43">
        <v>6.3616900000000003</v>
      </c>
      <c r="AS43">
        <v>16.019933000000002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2209.9107640000007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655.78909399999998</v>
      </c>
      <c r="L44">
        <v>417.92439899999999</v>
      </c>
      <c r="M44">
        <v>88.356800000000007</v>
      </c>
      <c r="N44">
        <v>55.664687999999998</v>
      </c>
      <c r="O44">
        <v>118.768466</v>
      </c>
      <c r="P44">
        <v>78.512699999999995</v>
      </c>
      <c r="Q44">
        <v>0</v>
      </c>
      <c r="R44">
        <v>40.713464999999999</v>
      </c>
      <c r="S44">
        <v>25.345829999999999</v>
      </c>
      <c r="T44">
        <v>0</v>
      </c>
      <c r="U44">
        <v>402.18670800000001</v>
      </c>
      <c r="V44">
        <v>17.421752000000001</v>
      </c>
      <c r="W44">
        <v>33.421256999999997</v>
      </c>
      <c r="X44">
        <v>141.67400599999999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2.4643860000000002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51.918647999999997</v>
      </c>
      <c r="AL44">
        <v>1.3391820000000001</v>
      </c>
      <c r="AM44">
        <v>0</v>
      </c>
      <c r="AN44">
        <v>0.569546</v>
      </c>
      <c r="AO44">
        <v>0</v>
      </c>
      <c r="AP44">
        <v>6.0283350000000002</v>
      </c>
      <c r="AQ44">
        <v>14.944784</v>
      </c>
      <c r="AR44">
        <v>8.482253</v>
      </c>
      <c r="AS44">
        <v>16.019933000000002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2200.4748330000002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655.78909399999998</v>
      </c>
      <c r="L45">
        <v>417.92439899999999</v>
      </c>
      <c r="M45">
        <v>88.356800000000007</v>
      </c>
      <c r="N45">
        <v>55.664687999999998</v>
      </c>
      <c r="O45">
        <v>118.768466</v>
      </c>
      <c r="P45">
        <v>78.512699999999995</v>
      </c>
      <c r="Q45">
        <v>0</v>
      </c>
      <c r="R45">
        <v>40.713464999999999</v>
      </c>
      <c r="S45">
        <v>25.345829999999999</v>
      </c>
      <c r="T45">
        <v>0</v>
      </c>
      <c r="U45">
        <v>402.18670800000001</v>
      </c>
      <c r="V45">
        <v>17.421752000000001</v>
      </c>
      <c r="W45">
        <v>33.421256999999997</v>
      </c>
      <c r="X45">
        <v>141.67400599999999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2.4643860000000002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51.918647999999997</v>
      </c>
      <c r="AL45">
        <v>1.3391820000000001</v>
      </c>
      <c r="AM45">
        <v>0</v>
      </c>
      <c r="AN45">
        <v>0.569546</v>
      </c>
      <c r="AO45">
        <v>0</v>
      </c>
      <c r="AP45">
        <v>6.0283350000000002</v>
      </c>
      <c r="AQ45">
        <v>12.101039999999999</v>
      </c>
      <c r="AR45">
        <v>33.929011000000003</v>
      </c>
      <c r="AS45">
        <v>16.019933000000002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2223.0778470000005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655.78909399999998</v>
      </c>
      <c r="L46">
        <v>417.92439899999999</v>
      </c>
      <c r="M46">
        <v>88.356800000000007</v>
      </c>
      <c r="N46">
        <v>55.664687999999998</v>
      </c>
      <c r="O46">
        <v>118.768466</v>
      </c>
      <c r="P46">
        <v>78.512699999999995</v>
      </c>
      <c r="Q46">
        <v>0</v>
      </c>
      <c r="R46">
        <v>40.713464999999999</v>
      </c>
      <c r="S46">
        <v>25.345829999999999</v>
      </c>
      <c r="T46">
        <v>0</v>
      </c>
      <c r="U46">
        <v>402.18670800000001</v>
      </c>
      <c r="V46">
        <v>17.421752000000001</v>
      </c>
      <c r="W46">
        <v>33.421256999999997</v>
      </c>
      <c r="X46">
        <v>141.67400599999999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2.4643860000000002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51.918647999999997</v>
      </c>
      <c r="AL46">
        <v>1.3391820000000001</v>
      </c>
      <c r="AM46">
        <v>0</v>
      </c>
      <c r="AN46">
        <v>0.569546</v>
      </c>
      <c r="AO46">
        <v>0</v>
      </c>
      <c r="AP46">
        <v>6.0283350000000002</v>
      </c>
      <c r="AQ46">
        <v>0</v>
      </c>
      <c r="AR46">
        <v>33.929011000000003</v>
      </c>
      <c r="AS46">
        <v>16.019933000000002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2210.9768070000005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655.78909399999998</v>
      </c>
      <c r="L47">
        <v>417.92439899999999</v>
      </c>
      <c r="M47">
        <v>88.356800000000007</v>
      </c>
      <c r="N47">
        <v>55.664687999999998</v>
      </c>
      <c r="O47">
        <v>118.768466</v>
      </c>
      <c r="P47">
        <v>78.512699999999995</v>
      </c>
      <c r="Q47">
        <v>0</v>
      </c>
      <c r="R47">
        <v>40.711452000000001</v>
      </c>
      <c r="S47">
        <v>25.345051999999999</v>
      </c>
      <c r="T47">
        <v>0</v>
      </c>
      <c r="U47">
        <v>402.18670800000001</v>
      </c>
      <c r="V47">
        <v>17.421752000000001</v>
      </c>
      <c r="W47">
        <v>33.421256999999997</v>
      </c>
      <c r="X47">
        <v>141.67400599999999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2.4643860000000002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51.918647999999997</v>
      </c>
      <c r="AL47">
        <v>1.3391820000000001</v>
      </c>
      <c r="AM47">
        <v>0</v>
      </c>
      <c r="AN47">
        <v>0.569546</v>
      </c>
      <c r="AO47">
        <v>0</v>
      </c>
      <c r="AP47">
        <v>0.24605399999999999</v>
      </c>
      <c r="AQ47">
        <v>0</v>
      </c>
      <c r="AR47">
        <v>6.3616900000000003</v>
      </c>
      <c r="AS47">
        <v>16.019933000000002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2177.6244140000008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655.78909399999998</v>
      </c>
      <c r="L48">
        <v>417.92439899999999</v>
      </c>
      <c r="M48">
        <v>88.356800000000007</v>
      </c>
      <c r="N48">
        <v>55.664687999999998</v>
      </c>
      <c r="O48">
        <v>118.768466</v>
      </c>
      <c r="P48">
        <v>78.512699999999995</v>
      </c>
      <c r="Q48">
        <v>0</v>
      </c>
      <c r="R48">
        <v>40.711452000000001</v>
      </c>
      <c r="S48">
        <v>25.345051999999999</v>
      </c>
      <c r="T48">
        <v>0</v>
      </c>
      <c r="U48">
        <v>402.18670800000001</v>
      </c>
      <c r="V48">
        <v>17.421752000000001</v>
      </c>
      <c r="W48">
        <v>33.421256999999997</v>
      </c>
      <c r="X48">
        <v>141.67400599999999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2.4643860000000002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51.918647999999997</v>
      </c>
      <c r="AL48">
        <v>1.3391820000000001</v>
      </c>
      <c r="AM48">
        <v>0</v>
      </c>
      <c r="AN48">
        <v>0.569546</v>
      </c>
      <c r="AO48">
        <v>0</v>
      </c>
      <c r="AP48">
        <v>0.24605399999999999</v>
      </c>
      <c r="AQ48">
        <v>0</v>
      </c>
      <c r="AR48">
        <v>3.1808450000000001</v>
      </c>
      <c r="AS48">
        <v>16.019933000000002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2174.4435690000005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656.07721400000003</v>
      </c>
      <c r="L49">
        <v>417.92439899999999</v>
      </c>
      <c r="M49">
        <v>88.356800000000007</v>
      </c>
      <c r="N49">
        <v>55.664687999999998</v>
      </c>
      <c r="O49">
        <v>118.768466</v>
      </c>
      <c r="P49">
        <v>78.512699999999995</v>
      </c>
      <c r="Q49">
        <v>0</v>
      </c>
      <c r="R49">
        <v>40.711452000000001</v>
      </c>
      <c r="S49">
        <v>25.345051999999999</v>
      </c>
      <c r="T49">
        <v>0</v>
      </c>
      <c r="U49">
        <v>402.18670800000001</v>
      </c>
      <c r="V49">
        <v>17.421752000000001</v>
      </c>
      <c r="W49">
        <v>33.421256999999997</v>
      </c>
      <c r="X49">
        <v>141.67400599999999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2.4643860000000002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51.918647999999997</v>
      </c>
      <c r="AL49">
        <v>1.3391820000000001</v>
      </c>
      <c r="AM49">
        <v>0</v>
      </c>
      <c r="AN49">
        <v>0.569546</v>
      </c>
      <c r="AO49">
        <v>0</v>
      </c>
      <c r="AP49">
        <v>0.24605399999999999</v>
      </c>
      <c r="AQ49">
        <v>0</v>
      </c>
      <c r="AR49">
        <v>3.1808450000000001</v>
      </c>
      <c r="AS49">
        <v>4.5217549999999997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2163.2335110000004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656.07721400000003</v>
      </c>
      <c r="L50">
        <v>417.92439899999999</v>
      </c>
      <c r="M50">
        <v>88.356800000000007</v>
      </c>
      <c r="N50">
        <v>55.664687999999998</v>
      </c>
      <c r="O50">
        <v>118.768466</v>
      </c>
      <c r="P50">
        <v>78.512699999999995</v>
      </c>
      <c r="Q50">
        <v>0</v>
      </c>
      <c r="R50">
        <v>40.711452000000001</v>
      </c>
      <c r="S50">
        <v>25.345051999999999</v>
      </c>
      <c r="T50">
        <v>0</v>
      </c>
      <c r="U50">
        <v>402.18670800000001</v>
      </c>
      <c r="V50">
        <v>17.421752000000001</v>
      </c>
      <c r="W50">
        <v>33.421256999999997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2.4643860000000002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51.918647999999997</v>
      </c>
      <c r="AL50">
        <v>1.3391820000000001</v>
      </c>
      <c r="AM50">
        <v>0</v>
      </c>
      <c r="AN50">
        <v>0.569546</v>
      </c>
      <c r="AO50">
        <v>0</v>
      </c>
      <c r="AP50">
        <v>0.24605399999999999</v>
      </c>
      <c r="AQ50">
        <v>0</v>
      </c>
      <c r="AR50">
        <v>3.1808450000000001</v>
      </c>
      <c r="AS50">
        <v>4.5217549999999997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2163.2335110000004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649.01056400000004</v>
      </c>
      <c r="L51">
        <v>417.92439899999999</v>
      </c>
      <c r="M51">
        <v>88.356800000000007</v>
      </c>
      <c r="N51">
        <v>55.664687999999998</v>
      </c>
      <c r="O51">
        <v>118.768466</v>
      </c>
      <c r="P51">
        <v>78.512699999999995</v>
      </c>
      <c r="Q51">
        <v>0</v>
      </c>
      <c r="R51">
        <v>40.711452000000001</v>
      </c>
      <c r="S51">
        <v>19.489972999999999</v>
      </c>
      <c r="T51">
        <v>0</v>
      </c>
      <c r="U51">
        <v>402.18670800000001</v>
      </c>
      <c r="V51">
        <v>17.421752000000001</v>
      </c>
      <c r="W51">
        <v>33.421256999999997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2.4643860000000002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51.918647999999997</v>
      </c>
      <c r="AL51">
        <v>1.3391820000000001</v>
      </c>
      <c r="AM51">
        <v>0</v>
      </c>
      <c r="AN51">
        <v>0.569546</v>
      </c>
      <c r="AO51">
        <v>0</v>
      </c>
      <c r="AP51">
        <v>0.24605399999999999</v>
      </c>
      <c r="AQ51">
        <v>0</v>
      </c>
      <c r="AR51">
        <v>3.1808450000000001</v>
      </c>
      <c r="AS51">
        <v>4.6509479999999996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2150.4409750000004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649.01056400000004</v>
      </c>
      <c r="L52">
        <v>417.92439899999999</v>
      </c>
      <c r="M52">
        <v>88.356800000000007</v>
      </c>
      <c r="N52">
        <v>55.664687999999998</v>
      </c>
      <c r="O52">
        <v>118.768466</v>
      </c>
      <c r="P52">
        <v>78.512699999999995</v>
      </c>
      <c r="Q52">
        <v>0</v>
      </c>
      <c r="R52">
        <v>40.711452000000001</v>
      </c>
      <c r="S52">
        <v>19.489972999999999</v>
      </c>
      <c r="T52">
        <v>0</v>
      </c>
      <c r="U52">
        <v>402.18670800000001</v>
      </c>
      <c r="V52">
        <v>17.421752000000001</v>
      </c>
      <c r="W52">
        <v>33.421256999999997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2.4643860000000002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51.918647999999997</v>
      </c>
      <c r="AL52">
        <v>1.3391820000000001</v>
      </c>
      <c r="AM52">
        <v>0</v>
      </c>
      <c r="AN52">
        <v>0.569546</v>
      </c>
      <c r="AO52">
        <v>0</v>
      </c>
      <c r="AP52">
        <v>0.24605399999999999</v>
      </c>
      <c r="AQ52">
        <v>0</v>
      </c>
      <c r="AR52">
        <v>3.1808450000000001</v>
      </c>
      <c r="AS52">
        <v>4.6509479999999996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2150.4409750000004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649.01056400000004</v>
      </c>
      <c r="L53">
        <v>374.06369899999999</v>
      </c>
      <c r="M53">
        <v>88.356800000000007</v>
      </c>
      <c r="N53">
        <v>55.664687999999998</v>
      </c>
      <c r="O53">
        <v>118.768466</v>
      </c>
      <c r="P53">
        <v>86.8476</v>
      </c>
      <c r="Q53">
        <v>0</v>
      </c>
      <c r="R53">
        <v>40.711452000000001</v>
      </c>
      <c r="S53">
        <v>19.489972999999999</v>
      </c>
      <c r="T53">
        <v>0</v>
      </c>
      <c r="U53">
        <v>402.18670800000001</v>
      </c>
      <c r="V53">
        <v>17.421752000000001</v>
      </c>
      <c r="W53">
        <v>33.421256999999997</v>
      </c>
      <c r="X53">
        <v>141.67400599999999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2.4643860000000002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51.918647999999997</v>
      </c>
      <c r="AL53">
        <v>1.3391820000000001</v>
      </c>
      <c r="AM53">
        <v>0</v>
      </c>
      <c r="AN53">
        <v>0.569546</v>
      </c>
      <c r="AO53">
        <v>0</v>
      </c>
      <c r="AP53">
        <v>0.24605399999999999</v>
      </c>
      <c r="AQ53">
        <v>0</v>
      </c>
      <c r="AR53">
        <v>3.1808450000000001</v>
      </c>
      <c r="AS53">
        <v>4.6509479999999996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2114.9151750000005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649.01056400000004</v>
      </c>
      <c r="L54">
        <v>335.64769899999999</v>
      </c>
      <c r="M54">
        <v>88.356800000000007</v>
      </c>
      <c r="N54">
        <v>55.664687999999998</v>
      </c>
      <c r="O54">
        <v>118.768466</v>
      </c>
      <c r="P54">
        <v>94.624527</v>
      </c>
      <c r="Q54">
        <v>0</v>
      </c>
      <c r="R54">
        <v>40.711452000000001</v>
      </c>
      <c r="S54">
        <v>19.489972999999999</v>
      </c>
      <c r="T54">
        <v>0</v>
      </c>
      <c r="U54">
        <v>402.18670800000001</v>
      </c>
      <c r="V54">
        <v>17.421752000000001</v>
      </c>
      <c r="W54">
        <v>33.421256999999997</v>
      </c>
      <c r="X54">
        <v>141.67400599999999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2.4643860000000002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51.918647999999997</v>
      </c>
      <c r="AL54">
        <v>1.3391820000000001</v>
      </c>
      <c r="AM54">
        <v>0</v>
      </c>
      <c r="AN54">
        <v>0.569546</v>
      </c>
      <c r="AO54">
        <v>0</v>
      </c>
      <c r="AP54">
        <v>0.24605399999999999</v>
      </c>
      <c r="AQ54">
        <v>0</v>
      </c>
      <c r="AR54">
        <v>3.1808450000000001</v>
      </c>
      <c r="AS54">
        <v>4.6509479999999996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2084.2761020000003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622.929846</v>
      </c>
      <c r="L55">
        <v>278.02369900000002</v>
      </c>
      <c r="M55">
        <v>88.356800000000007</v>
      </c>
      <c r="N55">
        <v>55.664687999999998</v>
      </c>
      <c r="O55">
        <v>118.768466</v>
      </c>
      <c r="P55">
        <v>84.995400000000004</v>
      </c>
      <c r="Q55">
        <v>0</v>
      </c>
      <c r="R55">
        <v>40.711452000000001</v>
      </c>
      <c r="S55">
        <v>19.489972999999999</v>
      </c>
      <c r="T55">
        <v>0</v>
      </c>
      <c r="U55">
        <v>402.18670800000001</v>
      </c>
      <c r="V55">
        <v>17.421752000000001</v>
      </c>
      <c r="W55">
        <v>33.421256999999997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2.4643860000000002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51.918647999999997</v>
      </c>
      <c r="AL55">
        <v>1.3391820000000001</v>
      </c>
      <c r="AM55">
        <v>0</v>
      </c>
      <c r="AN55">
        <v>0.569546</v>
      </c>
      <c r="AO55">
        <v>0</v>
      </c>
      <c r="AP55">
        <v>0.24605399999999999</v>
      </c>
      <c r="AQ55">
        <v>0</v>
      </c>
      <c r="AR55">
        <v>3.1808450000000001</v>
      </c>
      <c r="AS55">
        <v>4.6509479999999996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1990.9422570000002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604.68224599999996</v>
      </c>
      <c r="L56">
        <v>251.132499</v>
      </c>
      <c r="M56">
        <v>88.356800000000007</v>
      </c>
      <c r="N56">
        <v>55.664687999999998</v>
      </c>
      <c r="O56">
        <v>118.768466</v>
      </c>
      <c r="P56">
        <v>84.995400000000004</v>
      </c>
      <c r="Q56">
        <v>0</v>
      </c>
      <c r="R56">
        <v>40.711452000000001</v>
      </c>
      <c r="S56">
        <v>15.933515999999999</v>
      </c>
      <c r="T56">
        <v>0</v>
      </c>
      <c r="U56">
        <v>402.18670800000001</v>
      </c>
      <c r="V56">
        <v>17.421752000000001</v>
      </c>
      <c r="W56">
        <v>33.421256999999997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2.4643860000000002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51.918647999999997</v>
      </c>
      <c r="AL56">
        <v>1.3391820000000001</v>
      </c>
      <c r="AM56">
        <v>0</v>
      </c>
      <c r="AN56">
        <v>0.569546</v>
      </c>
      <c r="AO56">
        <v>0</v>
      </c>
      <c r="AP56">
        <v>0.24605399999999999</v>
      </c>
      <c r="AQ56">
        <v>0</v>
      </c>
      <c r="AR56">
        <v>3.1808450000000001</v>
      </c>
      <c r="AS56">
        <v>4.6509479999999996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1942.2470000000001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568.18704600000001</v>
      </c>
      <c r="L57">
        <v>235.298</v>
      </c>
      <c r="M57">
        <v>88.356800000000007</v>
      </c>
      <c r="N57">
        <v>55.664687999999998</v>
      </c>
      <c r="O57">
        <v>118.768466</v>
      </c>
      <c r="P57">
        <v>84.995400000000004</v>
      </c>
      <c r="Q57">
        <v>0</v>
      </c>
      <c r="R57">
        <v>40.711452000000001</v>
      </c>
      <c r="S57">
        <v>15.933515999999999</v>
      </c>
      <c r="T57">
        <v>0</v>
      </c>
      <c r="U57">
        <v>402.18670800000001</v>
      </c>
      <c r="V57">
        <v>17.421752000000001</v>
      </c>
      <c r="W57">
        <v>33.421256999999997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2.4643860000000002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51.918647999999997</v>
      </c>
      <c r="AL57">
        <v>1.3391820000000001</v>
      </c>
      <c r="AM57">
        <v>0</v>
      </c>
      <c r="AN57">
        <v>0.569546</v>
      </c>
      <c r="AO57">
        <v>0</v>
      </c>
      <c r="AP57">
        <v>0.24605399999999999</v>
      </c>
      <c r="AQ57">
        <v>0</v>
      </c>
      <c r="AR57">
        <v>3.1808450000000001</v>
      </c>
      <c r="AS57">
        <v>4.6509479999999996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1889.9173010000002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568.18704600000001</v>
      </c>
      <c r="L58">
        <v>251.132499</v>
      </c>
      <c r="M58">
        <v>88.356800000000007</v>
      </c>
      <c r="N58">
        <v>55.664687999999998</v>
      </c>
      <c r="O58">
        <v>118.768466</v>
      </c>
      <c r="P58">
        <v>84.995400000000004</v>
      </c>
      <c r="Q58">
        <v>0</v>
      </c>
      <c r="R58">
        <v>40.711452000000001</v>
      </c>
      <c r="S58">
        <v>15.933515999999999</v>
      </c>
      <c r="T58">
        <v>0</v>
      </c>
      <c r="U58">
        <v>402.18670800000001</v>
      </c>
      <c r="V58">
        <v>17.421752000000001</v>
      </c>
      <c r="W58">
        <v>33.421256999999997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2.4643860000000002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51.918647999999997</v>
      </c>
      <c r="AL58">
        <v>1.3391820000000001</v>
      </c>
      <c r="AM58">
        <v>0</v>
      </c>
      <c r="AN58">
        <v>0.569546</v>
      </c>
      <c r="AO58">
        <v>0</v>
      </c>
      <c r="AP58">
        <v>0.24605399999999999</v>
      </c>
      <c r="AQ58">
        <v>0</v>
      </c>
      <c r="AR58">
        <v>3.1808450000000001</v>
      </c>
      <c r="AS58">
        <v>4.6509479999999996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1905.7518000000002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568.18704600000001</v>
      </c>
      <c r="L59">
        <v>287.62769900000001</v>
      </c>
      <c r="M59">
        <v>88.356800000000007</v>
      </c>
      <c r="N59">
        <v>55.664687999999998</v>
      </c>
      <c r="O59">
        <v>118.768466</v>
      </c>
      <c r="P59">
        <v>84.995400000000004</v>
      </c>
      <c r="Q59">
        <v>0</v>
      </c>
      <c r="R59">
        <v>40.711452000000001</v>
      </c>
      <c r="S59">
        <v>15.933515999999999</v>
      </c>
      <c r="T59">
        <v>0</v>
      </c>
      <c r="U59">
        <v>402.18670800000001</v>
      </c>
      <c r="V59">
        <v>17.421752000000001</v>
      </c>
      <c r="W59">
        <v>33.421256999999997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2.4643860000000002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51.918647999999997</v>
      </c>
      <c r="AL59">
        <v>1.3391820000000001</v>
      </c>
      <c r="AM59">
        <v>0</v>
      </c>
      <c r="AN59">
        <v>0.569546</v>
      </c>
      <c r="AO59">
        <v>0</v>
      </c>
      <c r="AP59">
        <v>0.24605399999999999</v>
      </c>
      <c r="AQ59">
        <v>0</v>
      </c>
      <c r="AR59">
        <v>3.1808450000000001</v>
      </c>
      <c r="AS59">
        <v>4.6509479999999996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1942.2470000000001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568.18704600000001</v>
      </c>
      <c r="L60">
        <v>287.62769900000001</v>
      </c>
      <c r="M60">
        <v>88.356800000000007</v>
      </c>
      <c r="N60">
        <v>55.664687999999998</v>
      </c>
      <c r="O60">
        <v>118.768466</v>
      </c>
      <c r="P60">
        <v>84.995400000000004</v>
      </c>
      <c r="Q60">
        <v>0</v>
      </c>
      <c r="R60">
        <v>40.711452000000001</v>
      </c>
      <c r="S60">
        <v>15.933515999999999</v>
      </c>
      <c r="T60">
        <v>0</v>
      </c>
      <c r="U60">
        <v>402.18670800000001</v>
      </c>
      <c r="V60">
        <v>17.421752000000001</v>
      </c>
      <c r="W60">
        <v>33.421256999999997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2.4643860000000002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51.918647999999997</v>
      </c>
      <c r="AL60">
        <v>6.6959090000000003</v>
      </c>
      <c r="AM60">
        <v>0</v>
      </c>
      <c r="AN60">
        <v>0.569546</v>
      </c>
      <c r="AO60">
        <v>0</v>
      </c>
      <c r="AP60">
        <v>0.24605399999999999</v>
      </c>
      <c r="AQ60">
        <v>0</v>
      </c>
      <c r="AR60">
        <v>3.1808450000000001</v>
      </c>
      <c r="AS60">
        <v>4.6509479999999996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1947.6037270000002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568.18704600000001</v>
      </c>
      <c r="L61">
        <v>269.87240000000003</v>
      </c>
      <c r="M61">
        <v>88.356800000000007</v>
      </c>
      <c r="N61">
        <v>55.664687999999998</v>
      </c>
      <c r="O61">
        <v>118.768466</v>
      </c>
      <c r="P61">
        <v>84.995400000000004</v>
      </c>
      <c r="Q61">
        <v>0</v>
      </c>
      <c r="R61">
        <v>40.711452000000001</v>
      </c>
      <c r="S61">
        <v>15.933515999999999</v>
      </c>
      <c r="T61">
        <v>0</v>
      </c>
      <c r="U61">
        <v>402.18670800000001</v>
      </c>
      <c r="V61">
        <v>17.421752000000001</v>
      </c>
      <c r="W61">
        <v>33.421256999999997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2.4643860000000002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51.918647999999997</v>
      </c>
      <c r="AL61">
        <v>53.567270000000001</v>
      </c>
      <c r="AM61">
        <v>0</v>
      </c>
      <c r="AN61">
        <v>0.569546</v>
      </c>
      <c r="AO61">
        <v>0</v>
      </c>
      <c r="AP61">
        <v>0.24605399999999999</v>
      </c>
      <c r="AQ61">
        <v>0</v>
      </c>
      <c r="AR61">
        <v>3.1808450000000001</v>
      </c>
      <c r="AS61">
        <v>4.6509479999999996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1976.7197890000002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568.18704600000001</v>
      </c>
      <c r="L62">
        <v>327.49639999999999</v>
      </c>
      <c r="M62">
        <v>88.356800000000007</v>
      </c>
      <c r="N62">
        <v>55.664687999999998</v>
      </c>
      <c r="O62">
        <v>118.768466</v>
      </c>
      <c r="P62">
        <v>84.995400000000004</v>
      </c>
      <c r="Q62">
        <v>0</v>
      </c>
      <c r="R62">
        <v>40.711452000000001</v>
      </c>
      <c r="S62">
        <v>15.933515999999999</v>
      </c>
      <c r="T62">
        <v>0</v>
      </c>
      <c r="U62">
        <v>402.18670800000001</v>
      </c>
      <c r="V62">
        <v>17.421752000000001</v>
      </c>
      <c r="W62">
        <v>33.421256999999997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2.4643860000000002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51.918647999999997</v>
      </c>
      <c r="AL62">
        <v>53.567270000000001</v>
      </c>
      <c r="AM62">
        <v>0</v>
      </c>
      <c r="AN62">
        <v>0.569546</v>
      </c>
      <c r="AO62">
        <v>0</v>
      </c>
      <c r="AP62">
        <v>0.24605399999999999</v>
      </c>
      <c r="AQ62">
        <v>8.8942639999999997</v>
      </c>
      <c r="AR62">
        <v>3.1808450000000001</v>
      </c>
      <c r="AS62">
        <v>4.6509479999999996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2043.2380530000003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649.01039000000003</v>
      </c>
      <c r="L63">
        <v>383.66769900000003</v>
      </c>
      <c r="M63">
        <v>88.356800000000007</v>
      </c>
      <c r="N63">
        <v>55.664687999999998</v>
      </c>
      <c r="O63">
        <v>118.768466</v>
      </c>
      <c r="P63">
        <v>96.171609000000004</v>
      </c>
      <c r="Q63">
        <v>0</v>
      </c>
      <c r="R63">
        <v>40.711452000000001</v>
      </c>
      <c r="S63">
        <v>19.489972999999999</v>
      </c>
      <c r="T63">
        <v>0</v>
      </c>
      <c r="U63">
        <v>402.18670800000001</v>
      </c>
      <c r="V63">
        <v>17.421752000000001</v>
      </c>
      <c r="W63">
        <v>33.421256999999997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2.4643860000000002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51.918647999999997</v>
      </c>
      <c r="AL63">
        <v>6.6959090000000003</v>
      </c>
      <c r="AM63">
        <v>0</v>
      </c>
      <c r="AN63">
        <v>0.569546</v>
      </c>
      <c r="AO63">
        <v>0</v>
      </c>
      <c r="AP63">
        <v>0.73816300000000001</v>
      </c>
      <c r="AQ63">
        <v>14.944784</v>
      </c>
      <c r="AR63">
        <v>3.1808450000000001</v>
      </c>
      <c r="AS63">
        <v>4.6509479999999996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2154.6366299999995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656.07721400000003</v>
      </c>
      <c r="L64">
        <v>417.92439899999999</v>
      </c>
      <c r="M64">
        <v>88.356800000000007</v>
      </c>
      <c r="N64">
        <v>55.664687999999998</v>
      </c>
      <c r="O64">
        <v>118.768466</v>
      </c>
      <c r="P64">
        <v>97.972358999999997</v>
      </c>
      <c r="Q64">
        <v>0</v>
      </c>
      <c r="R64">
        <v>40.711452000000001</v>
      </c>
      <c r="S64">
        <v>25.345051999999999</v>
      </c>
      <c r="T64">
        <v>0</v>
      </c>
      <c r="U64">
        <v>402.18670800000001</v>
      </c>
      <c r="V64">
        <v>17.421752000000001</v>
      </c>
      <c r="W64">
        <v>33.421256999999997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2.4643860000000002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51.918647999999997</v>
      </c>
      <c r="AL64">
        <v>1.3391820000000001</v>
      </c>
      <c r="AM64">
        <v>0</v>
      </c>
      <c r="AN64">
        <v>0.569546</v>
      </c>
      <c r="AO64">
        <v>0</v>
      </c>
      <c r="AP64">
        <v>0.73816300000000001</v>
      </c>
      <c r="AQ64">
        <v>14.944784</v>
      </c>
      <c r="AR64">
        <v>3.1808450000000001</v>
      </c>
      <c r="AS64">
        <v>4.6509479999999996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2198.2592559999998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655.78909399999998</v>
      </c>
      <c r="L65">
        <v>417.92439899999999</v>
      </c>
      <c r="M65">
        <v>88.356800000000007</v>
      </c>
      <c r="N65">
        <v>55.664687999999998</v>
      </c>
      <c r="O65">
        <v>118.768466</v>
      </c>
      <c r="P65">
        <v>99.274626999999995</v>
      </c>
      <c r="Q65">
        <v>0</v>
      </c>
      <c r="R65">
        <v>40.711452000000001</v>
      </c>
      <c r="S65">
        <v>25.345051999999999</v>
      </c>
      <c r="T65">
        <v>0</v>
      </c>
      <c r="U65">
        <v>402.18670800000001</v>
      </c>
      <c r="V65">
        <v>17.421752000000001</v>
      </c>
      <c r="W65">
        <v>33.421256999999997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2.4643860000000002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51.918647999999997</v>
      </c>
      <c r="AL65">
        <v>1.3391820000000001</v>
      </c>
      <c r="AM65">
        <v>0</v>
      </c>
      <c r="AN65">
        <v>0.569546</v>
      </c>
      <c r="AO65">
        <v>0</v>
      </c>
      <c r="AP65">
        <v>0.24605399999999999</v>
      </c>
      <c r="AQ65">
        <v>14.944784</v>
      </c>
      <c r="AR65">
        <v>3.1808450000000001</v>
      </c>
      <c r="AS65">
        <v>6.4596499999999999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2200.589997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655.78909399999998</v>
      </c>
      <c r="L66">
        <v>417.92439899999999</v>
      </c>
      <c r="M66">
        <v>88.356800000000007</v>
      </c>
      <c r="N66">
        <v>55.664687999999998</v>
      </c>
      <c r="O66">
        <v>118.768466</v>
      </c>
      <c r="P66">
        <v>99.274626999999995</v>
      </c>
      <c r="Q66">
        <v>0</v>
      </c>
      <c r="R66">
        <v>40.711452000000001</v>
      </c>
      <c r="S66">
        <v>25.345051999999999</v>
      </c>
      <c r="T66">
        <v>0</v>
      </c>
      <c r="U66">
        <v>402.18670800000001</v>
      </c>
      <c r="V66">
        <v>17.421752000000001</v>
      </c>
      <c r="W66">
        <v>33.421256999999997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2.4643860000000002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51.918647999999997</v>
      </c>
      <c r="AL66">
        <v>1.3391820000000001</v>
      </c>
      <c r="AM66">
        <v>0</v>
      </c>
      <c r="AN66">
        <v>0.569546</v>
      </c>
      <c r="AO66">
        <v>0</v>
      </c>
      <c r="AP66">
        <v>0.24605399999999999</v>
      </c>
      <c r="AQ66">
        <v>14.944784</v>
      </c>
      <c r="AR66">
        <v>3.1808450000000001</v>
      </c>
      <c r="AS66">
        <v>6.4596499999999999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2200.589997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655.78909399999998</v>
      </c>
      <c r="L67">
        <v>417.92439899999999</v>
      </c>
      <c r="M67">
        <v>88.356800000000007</v>
      </c>
      <c r="N67">
        <v>55.664687999999998</v>
      </c>
      <c r="O67">
        <v>118.768466</v>
      </c>
      <c r="P67">
        <v>99.274626999999995</v>
      </c>
      <c r="Q67">
        <v>0</v>
      </c>
      <c r="R67">
        <v>40.713464999999999</v>
      </c>
      <c r="S67">
        <v>25.345829999999999</v>
      </c>
      <c r="T67">
        <v>0</v>
      </c>
      <c r="U67">
        <v>402.18670800000001</v>
      </c>
      <c r="V67">
        <v>17.421752000000001</v>
      </c>
      <c r="W67">
        <v>33.421256999999997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2.4643860000000002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51.918647999999997</v>
      </c>
      <c r="AL67">
        <v>1.3391820000000001</v>
      </c>
      <c r="AM67">
        <v>0</v>
      </c>
      <c r="AN67">
        <v>0.569546</v>
      </c>
      <c r="AO67">
        <v>0</v>
      </c>
      <c r="AP67">
        <v>6.0283350000000002</v>
      </c>
      <c r="AQ67">
        <v>29.889569000000002</v>
      </c>
      <c r="AR67">
        <v>3.1808450000000001</v>
      </c>
      <c r="AS67">
        <v>6.4596499999999999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2221.3198539999999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655.78909399999998</v>
      </c>
      <c r="L68">
        <v>417.92439899999999</v>
      </c>
      <c r="M68">
        <v>88.356800000000007</v>
      </c>
      <c r="N68">
        <v>55.664687999999998</v>
      </c>
      <c r="O68">
        <v>118.768466</v>
      </c>
      <c r="P68">
        <v>99.274626999999995</v>
      </c>
      <c r="Q68">
        <v>0</v>
      </c>
      <c r="R68">
        <v>40.713464999999999</v>
      </c>
      <c r="S68">
        <v>25.345829999999999</v>
      </c>
      <c r="T68">
        <v>0</v>
      </c>
      <c r="U68">
        <v>402.18670800000001</v>
      </c>
      <c r="V68">
        <v>17.421752000000001</v>
      </c>
      <c r="W68">
        <v>33.421256999999997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2.4643860000000002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51.918647999999997</v>
      </c>
      <c r="AL68">
        <v>1.3391820000000001</v>
      </c>
      <c r="AM68">
        <v>0</v>
      </c>
      <c r="AN68">
        <v>0.569546</v>
      </c>
      <c r="AO68">
        <v>0</v>
      </c>
      <c r="AP68">
        <v>6.0283350000000002</v>
      </c>
      <c r="AQ68">
        <v>29.889569000000002</v>
      </c>
      <c r="AR68">
        <v>4.2411260000000004</v>
      </c>
      <c r="AS68">
        <v>6.4596499999999999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2222.3801349999999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655.78909399999998</v>
      </c>
      <c r="L69">
        <v>417.92439899999999</v>
      </c>
      <c r="M69">
        <v>88.356800000000007</v>
      </c>
      <c r="N69">
        <v>55.664687999999998</v>
      </c>
      <c r="O69">
        <v>118.768466</v>
      </c>
      <c r="P69">
        <v>99.274626999999995</v>
      </c>
      <c r="Q69">
        <v>0</v>
      </c>
      <c r="R69">
        <v>40.713464999999999</v>
      </c>
      <c r="S69">
        <v>25.345829999999999</v>
      </c>
      <c r="T69">
        <v>0</v>
      </c>
      <c r="U69">
        <v>402.18670800000001</v>
      </c>
      <c r="V69">
        <v>17.421752000000001</v>
      </c>
      <c r="W69">
        <v>33.421256999999997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2.4643860000000002</v>
      </c>
      <c r="AF69">
        <v>8.5225899999999992</v>
      </c>
      <c r="AG69">
        <v>0</v>
      </c>
      <c r="AH69">
        <v>20.008973999999998</v>
      </c>
      <c r="AI69">
        <v>0</v>
      </c>
      <c r="AJ69">
        <v>0</v>
      </c>
      <c r="AK69">
        <v>51.918647999999997</v>
      </c>
      <c r="AL69">
        <v>1.3391820000000001</v>
      </c>
      <c r="AM69">
        <v>0</v>
      </c>
      <c r="AN69">
        <v>0.569546</v>
      </c>
      <c r="AO69">
        <v>0</v>
      </c>
      <c r="AP69">
        <v>6.0283350000000002</v>
      </c>
      <c r="AQ69">
        <v>44.834353</v>
      </c>
      <c r="AR69">
        <v>33.929011000000003</v>
      </c>
      <c r="AS69">
        <v>6.4596499999999999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2287.0217780000003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655.78909399999998</v>
      </c>
      <c r="L70">
        <v>417.92439899999999</v>
      </c>
      <c r="M70">
        <v>88.356800000000007</v>
      </c>
      <c r="N70">
        <v>55.664687999999998</v>
      </c>
      <c r="O70">
        <v>118.768466</v>
      </c>
      <c r="P70">
        <v>99.274626999999995</v>
      </c>
      <c r="Q70">
        <v>0</v>
      </c>
      <c r="R70">
        <v>40.713464999999999</v>
      </c>
      <c r="S70">
        <v>25.345829999999999</v>
      </c>
      <c r="T70">
        <v>0</v>
      </c>
      <c r="U70">
        <v>402.18670800000001</v>
      </c>
      <c r="V70">
        <v>17.421752000000001</v>
      </c>
      <c r="W70">
        <v>33.421256999999997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2.4643860000000002</v>
      </c>
      <c r="AF70">
        <v>8.5225899999999992</v>
      </c>
      <c r="AG70">
        <v>0</v>
      </c>
      <c r="AH70">
        <v>43.201193000000004</v>
      </c>
      <c r="AI70">
        <v>0</v>
      </c>
      <c r="AJ70">
        <v>0</v>
      </c>
      <c r="AK70">
        <v>51.918647999999997</v>
      </c>
      <c r="AL70">
        <v>1.3391820000000001</v>
      </c>
      <c r="AM70">
        <v>0</v>
      </c>
      <c r="AN70">
        <v>0.569546</v>
      </c>
      <c r="AO70">
        <v>0</v>
      </c>
      <c r="AP70">
        <v>6.0283350000000002</v>
      </c>
      <c r="AQ70">
        <v>44.834353</v>
      </c>
      <c r="AR70">
        <v>33.929011000000003</v>
      </c>
      <c r="AS70">
        <v>6.4596499999999999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2310.2139970000003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655.78909399999998</v>
      </c>
      <c r="L71">
        <v>417.92439899999999</v>
      </c>
      <c r="M71">
        <v>88.356800000000007</v>
      </c>
      <c r="N71">
        <v>55.664687999999998</v>
      </c>
      <c r="O71">
        <v>118.768466</v>
      </c>
      <c r="P71">
        <v>99.274626999999995</v>
      </c>
      <c r="Q71">
        <v>0</v>
      </c>
      <c r="R71">
        <v>40.713464999999999</v>
      </c>
      <c r="S71">
        <v>25.345829999999999</v>
      </c>
      <c r="T71">
        <v>0</v>
      </c>
      <c r="U71">
        <v>402.18670800000001</v>
      </c>
      <c r="V71">
        <v>17.421752000000001</v>
      </c>
      <c r="W71">
        <v>33.421256999999997</v>
      </c>
      <c r="X71">
        <v>141.67400599999999</v>
      </c>
      <c r="Y71">
        <v>0</v>
      </c>
      <c r="Z71">
        <v>0</v>
      </c>
      <c r="AA71">
        <v>0</v>
      </c>
      <c r="AB71">
        <v>12.648505999999999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51.918647999999997</v>
      </c>
      <c r="AL71">
        <v>1.3391820000000001</v>
      </c>
      <c r="AM71">
        <v>0</v>
      </c>
      <c r="AN71">
        <v>0.569546</v>
      </c>
      <c r="AO71">
        <v>0</v>
      </c>
      <c r="AP71">
        <v>0.49210900000000002</v>
      </c>
      <c r="AQ71">
        <v>44.834353</v>
      </c>
      <c r="AR71">
        <v>4.7712669999999999</v>
      </c>
      <c r="AS71">
        <v>6.4596499999999999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2325.7231040000001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655.78909399999998</v>
      </c>
      <c r="L72">
        <v>417.92439899999999</v>
      </c>
      <c r="M72">
        <v>88.356800000000007</v>
      </c>
      <c r="N72">
        <v>55.664687999999998</v>
      </c>
      <c r="O72">
        <v>118.768466</v>
      </c>
      <c r="P72">
        <v>99.274626999999995</v>
      </c>
      <c r="Q72">
        <v>0</v>
      </c>
      <c r="R72">
        <v>40.713464999999999</v>
      </c>
      <c r="S72">
        <v>25.345829999999999</v>
      </c>
      <c r="T72">
        <v>0</v>
      </c>
      <c r="U72">
        <v>402.18670800000001</v>
      </c>
      <c r="V72">
        <v>17.421752000000001</v>
      </c>
      <c r="W72">
        <v>33.421256999999997</v>
      </c>
      <c r="X72">
        <v>141.67400599999999</v>
      </c>
      <c r="Y72">
        <v>0</v>
      </c>
      <c r="Z72">
        <v>0</v>
      </c>
      <c r="AA72">
        <v>0</v>
      </c>
      <c r="AB72">
        <v>12.648505999999999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51.918647999999997</v>
      </c>
      <c r="AL72">
        <v>1.3391820000000001</v>
      </c>
      <c r="AM72">
        <v>0</v>
      </c>
      <c r="AN72">
        <v>0.569546</v>
      </c>
      <c r="AO72">
        <v>0</v>
      </c>
      <c r="AP72">
        <v>0.49210900000000002</v>
      </c>
      <c r="AQ72">
        <v>44.834353</v>
      </c>
      <c r="AR72">
        <v>3.1808450000000001</v>
      </c>
      <c r="AS72">
        <v>6.4596499999999999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2355.1198910000003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655.78909399999998</v>
      </c>
      <c r="L73">
        <v>417.92439899999999</v>
      </c>
      <c r="M73">
        <v>88.356800000000007</v>
      </c>
      <c r="N73">
        <v>55.664687999999998</v>
      </c>
      <c r="O73">
        <v>118.768466</v>
      </c>
      <c r="P73">
        <v>99.274626999999995</v>
      </c>
      <c r="Q73">
        <v>0</v>
      </c>
      <c r="R73">
        <v>40.713464999999999</v>
      </c>
      <c r="S73">
        <v>25.345829999999999</v>
      </c>
      <c r="T73">
        <v>0</v>
      </c>
      <c r="U73">
        <v>402.18670800000001</v>
      </c>
      <c r="V73">
        <v>17.421752000000001</v>
      </c>
      <c r="W73">
        <v>33.421256999999997</v>
      </c>
      <c r="X73">
        <v>141.67400599999999</v>
      </c>
      <c r="Y73">
        <v>0</v>
      </c>
      <c r="Z73">
        <v>1.05644</v>
      </c>
      <c r="AA73">
        <v>6.7525719999999998</v>
      </c>
      <c r="AB73">
        <v>12.648505999999999</v>
      </c>
      <c r="AC73">
        <v>9.2945980000000006</v>
      </c>
      <c r="AD73">
        <v>8.7742489999999993</v>
      </c>
      <c r="AE73">
        <v>31.652578999999999</v>
      </c>
      <c r="AF73">
        <v>25.567768999999998</v>
      </c>
      <c r="AG73">
        <v>0</v>
      </c>
      <c r="AH73">
        <v>107.320858</v>
      </c>
      <c r="AI73">
        <v>3.6677680000000001</v>
      </c>
      <c r="AJ73">
        <v>0</v>
      </c>
      <c r="AK73">
        <v>51.918647999999997</v>
      </c>
      <c r="AL73">
        <v>1.3391820000000001</v>
      </c>
      <c r="AM73">
        <v>4.3527250000000004</v>
      </c>
      <c r="AN73">
        <v>0.569546</v>
      </c>
      <c r="AO73">
        <v>0</v>
      </c>
      <c r="AP73">
        <v>0.49210900000000002</v>
      </c>
      <c r="AQ73">
        <v>44.834353</v>
      </c>
      <c r="AR73">
        <v>3.1808450000000001</v>
      </c>
      <c r="AS73">
        <v>6.4596499999999999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2430.8294999999998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655.78909399999998</v>
      </c>
      <c r="L74">
        <v>417.92439899999999</v>
      </c>
      <c r="M74">
        <v>88.356800000000007</v>
      </c>
      <c r="N74">
        <v>55.664687999999998</v>
      </c>
      <c r="O74">
        <v>118.768466</v>
      </c>
      <c r="P74">
        <v>99.274626999999995</v>
      </c>
      <c r="Q74">
        <v>0</v>
      </c>
      <c r="R74">
        <v>40.713464999999999</v>
      </c>
      <c r="S74">
        <v>25.345829999999999</v>
      </c>
      <c r="T74">
        <v>0</v>
      </c>
      <c r="U74">
        <v>402.18670800000001</v>
      </c>
      <c r="V74">
        <v>17.421752000000001</v>
      </c>
      <c r="W74">
        <v>33.421256999999997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107.320858</v>
      </c>
      <c r="AI74">
        <v>15.702935999999999</v>
      </c>
      <c r="AJ74">
        <v>0</v>
      </c>
      <c r="AK74">
        <v>51.918647999999997</v>
      </c>
      <c r="AL74">
        <v>1.3391820000000001</v>
      </c>
      <c r="AM74">
        <v>10.118805</v>
      </c>
      <c r="AN74">
        <v>0.569546</v>
      </c>
      <c r="AO74">
        <v>0</v>
      </c>
      <c r="AP74">
        <v>0.49210900000000002</v>
      </c>
      <c r="AQ74">
        <v>44.834353</v>
      </c>
      <c r="AR74">
        <v>3.1808450000000001</v>
      </c>
      <c r="AS74">
        <v>6.4596499999999999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2531.0892480000002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655.78909399999998</v>
      </c>
      <c r="L75">
        <v>417.92439899999999</v>
      </c>
      <c r="M75">
        <v>88.356800000000007</v>
      </c>
      <c r="N75">
        <v>55.664687999999998</v>
      </c>
      <c r="O75">
        <v>118.768466</v>
      </c>
      <c r="P75">
        <v>99.274626999999995</v>
      </c>
      <c r="Q75">
        <v>0</v>
      </c>
      <c r="R75">
        <v>40.713464999999999</v>
      </c>
      <c r="S75">
        <v>25.345829999999999</v>
      </c>
      <c r="T75">
        <v>0</v>
      </c>
      <c r="U75">
        <v>402.18670800000001</v>
      </c>
      <c r="V75">
        <v>17.421752000000001</v>
      </c>
      <c r="W75">
        <v>33.421256999999997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51.918647999999997</v>
      </c>
      <c r="AL75">
        <v>6.6959090000000003</v>
      </c>
      <c r="AM75">
        <v>10.118805</v>
      </c>
      <c r="AN75">
        <v>0.82676000000000005</v>
      </c>
      <c r="AO75">
        <v>0</v>
      </c>
      <c r="AP75">
        <v>0.49210900000000002</v>
      </c>
      <c r="AQ75">
        <v>44.834353</v>
      </c>
      <c r="AR75">
        <v>3.1808450000000001</v>
      </c>
      <c r="AS75">
        <v>6.4596499999999999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2580.8349479999997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655.78909399999998</v>
      </c>
      <c r="L76">
        <v>417.92439899999999</v>
      </c>
      <c r="M76">
        <v>88.356800000000007</v>
      </c>
      <c r="N76">
        <v>55.664687999999998</v>
      </c>
      <c r="O76">
        <v>118.768466</v>
      </c>
      <c r="P76">
        <v>99.274626999999995</v>
      </c>
      <c r="Q76">
        <v>0</v>
      </c>
      <c r="R76">
        <v>40.713464999999999</v>
      </c>
      <c r="S76">
        <v>25.345829999999999</v>
      </c>
      <c r="T76">
        <v>0</v>
      </c>
      <c r="U76">
        <v>402.18670800000001</v>
      </c>
      <c r="V76">
        <v>17.421752000000001</v>
      </c>
      <c r="W76">
        <v>33.421256999999997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51.918647999999997</v>
      </c>
      <c r="AL76">
        <v>64.169126000000006</v>
      </c>
      <c r="AM76">
        <v>10.118805</v>
      </c>
      <c r="AN76">
        <v>0.82676000000000005</v>
      </c>
      <c r="AO76">
        <v>0</v>
      </c>
      <c r="AP76">
        <v>0.49210900000000002</v>
      </c>
      <c r="AQ76">
        <v>44.834353</v>
      </c>
      <c r="AR76">
        <v>3.1808450000000001</v>
      </c>
      <c r="AS76">
        <v>6.4596499999999999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2650.875994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655.78909399999998</v>
      </c>
      <c r="L77">
        <v>417.92439899999999</v>
      </c>
      <c r="M77">
        <v>88.356800000000007</v>
      </c>
      <c r="N77">
        <v>55.664687999999998</v>
      </c>
      <c r="O77">
        <v>118.768466</v>
      </c>
      <c r="P77">
        <v>99.274626999999995</v>
      </c>
      <c r="Q77">
        <v>0</v>
      </c>
      <c r="R77">
        <v>40.713464999999999</v>
      </c>
      <c r="S77">
        <v>25.345829999999999</v>
      </c>
      <c r="T77">
        <v>0</v>
      </c>
      <c r="U77">
        <v>402.18670800000001</v>
      </c>
      <c r="V77">
        <v>17.421752000000001</v>
      </c>
      <c r="W77">
        <v>33.421256999999997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51.918647999999997</v>
      </c>
      <c r="AL77">
        <v>64.169126000000006</v>
      </c>
      <c r="AM77">
        <v>10.118805</v>
      </c>
      <c r="AN77">
        <v>0.82676000000000005</v>
      </c>
      <c r="AO77">
        <v>0</v>
      </c>
      <c r="AP77">
        <v>0.49210900000000002</v>
      </c>
      <c r="AQ77">
        <v>44.834353</v>
      </c>
      <c r="AR77">
        <v>3.1808450000000001</v>
      </c>
      <c r="AS77">
        <v>7.1056150000000002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2651.5219590000002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655.78909399999998</v>
      </c>
      <c r="L78">
        <v>417.92439899999999</v>
      </c>
      <c r="M78">
        <v>88.356800000000007</v>
      </c>
      <c r="N78">
        <v>55.664687999999998</v>
      </c>
      <c r="O78">
        <v>118.768466</v>
      </c>
      <c r="P78">
        <v>99.274626999999995</v>
      </c>
      <c r="Q78">
        <v>0</v>
      </c>
      <c r="R78">
        <v>40.713464999999999</v>
      </c>
      <c r="S78">
        <v>25.345829999999999</v>
      </c>
      <c r="T78">
        <v>0</v>
      </c>
      <c r="U78">
        <v>402.18670800000001</v>
      </c>
      <c r="V78">
        <v>17.421752000000001</v>
      </c>
      <c r="W78">
        <v>33.421256999999997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51.918647999999997</v>
      </c>
      <c r="AL78">
        <v>64.169126000000006</v>
      </c>
      <c r="AM78">
        <v>10.118805</v>
      </c>
      <c r="AN78">
        <v>0.82676000000000005</v>
      </c>
      <c r="AO78">
        <v>0</v>
      </c>
      <c r="AP78">
        <v>0.49210900000000002</v>
      </c>
      <c r="AQ78">
        <v>44.834353</v>
      </c>
      <c r="AR78">
        <v>3.1808450000000001</v>
      </c>
      <c r="AS78">
        <v>7.1056150000000002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2644.0640689999996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655.78909399999998</v>
      </c>
      <c r="L79">
        <v>417.92439899999999</v>
      </c>
      <c r="M79">
        <v>88.356800000000007</v>
      </c>
      <c r="N79">
        <v>55.664687999999998</v>
      </c>
      <c r="O79">
        <v>118.768466</v>
      </c>
      <c r="P79">
        <v>99.274626999999995</v>
      </c>
      <c r="Q79">
        <v>0</v>
      </c>
      <c r="R79">
        <v>40.713464999999999</v>
      </c>
      <c r="S79">
        <v>25.345829999999999</v>
      </c>
      <c r="T79">
        <v>0</v>
      </c>
      <c r="U79">
        <v>402.18670800000001</v>
      </c>
      <c r="V79">
        <v>17.421752000000001</v>
      </c>
      <c r="W79">
        <v>33.421256999999997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109.13985599999999</v>
      </c>
      <c r="AI79">
        <v>15.702935999999999</v>
      </c>
      <c r="AJ79">
        <v>0</v>
      </c>
      <c r="AK79">
        <v>51.918647999999997</v>
      </c>
      <c r="AL79">
        <v>64.169126000000006</v>
      </c>
      <c r="AM79">
        <v>10.118805</v>
      </c>
      <c r="AN79">
        <v>0.73489800000000005</v>
      </c>
      <c r="AO79">
        <v>0</v>
      </c>
      <c r="AP79">
        <v>0.49210900000000002</v>
      </c>
      <c r="AQ79">
        <v>44.834353</v>
      </c>
      <c r="AR79">
        <v>3.1808450000000001</v>
      </c>
      <c r="AS79">
        <v>7.1056150000000002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2625.7822310000001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655.78909399999998</v>
      </c>
      <c r="L80">
        <v>417.92439899999999</v>
      </c>
      <c r="M80">
        <v>88.356800000000007</v>
      </c>
      <c r="N80">
        <v>55.664687999999998</v>
      </c>
      <c r="O80">
        <v>118.768466</v>
      </c>
      <c r="P80">
        <v>99.274626999999995</v>
      </c>
      <c r="Q80">
        <v>0</v>
      </c>
      <c r="R80">
        <v>40.713464999999999</v>
      </c>
      <c r="S80">
        <v>25.345829999999999</v>
      </c>
      <c r="T80">
        <v>0</v>
      </c>
      <c r="U80">
        <v>402.18670800000001</v>
      </c>
      <c r="V80">
        <v>17.421752000000001</v>
      </c>
      <c r="W80">
        <v>33.421256999999997</v>
      </c>
      <c r="X80">
        <v>141.67400599999999</v>
      </c>
      <c r="Y80">
        <v>0</v>
      </c>
      <c r="Z80">
        <v>6.2625760000000001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71.850404999999995</v>
      </c>
      <c r="AI80">
        <v>3.6677680000000001</v>
      </c>
      <c r="AJ80">
        <v>0</v>
      </c>
      <c r="AK80">
        <v>51.918647999999997</v>
      </c>
      <c r="AL80">
        <v>6.6959090000000003</v>
      </c>
      <c r="AM80">
        <v>3.712618</v>
      </c>
      <c r="AN80">
        <v>0.73489800000000005</v>
      </c>
      <c r="AO80">
        <v>0</v>
      </c>
      <c r="AP80">
        <v>0.49210900000000002</v>
      </c>
      <c r="AQ80">
        <v>44.834353</v>
      </c>
      <c r="AR80">
        <v>3.1808450000000001</v>
      </c>
      <c r="AS80">
        <v>7.1056150000000002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2441.5600079999999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655.78909399999998</v>
      </c>
      <c r="L81">
        <v>417.92439899999999</v>
      </c>
      <c r="M81">
        <v>88.356800000000007</v>
      </c>
      <c r="N81">
        <v>55.664687999999998</v>
      </c>
      <c r="O81">
        <v>118.768466</v>
      </c>
      <c r="P81">
        <v>99.274626999999995</v>
      </c>
      <c r="Q81">
        <v>0</v>
      </c>
      <c r="R81">
        <v>40.713464999999999</v>
      </c>
      <c r="S81">
        <v>25.345829999999999</v>
      </c>
      <c r="T81">
        <v>0</v>
      </c>
      <c r="U81">
        <v>402.18670800000001</v>
      </c>
      <c r="V81">
        <v>17.421752000000001</v>
      </c>
      <c r="W81">
        <v>33.421256999999997</v>
      </c>
      <c r="X81">
        <v>141.67400599999999</v>
      </c>
      <c r="Y81">
        <v>0</v>
      </c>
      <c r="Z81">
        <v>6.2625760000000001</v>
      </c>
      <c r="AA81">
        <v>6.0697279999999996</v>
      </c>
      <c r="AB81">
        <v>25.297013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40.017946999999999</v>
      </c>
      <c r="AI81">
        <v>0</v>
      </c>
      <c r="AJ81">
        <v>0</v>
      </c>
      <c r="AK81">
        <v>51.918647999999997</v>
      </c>
      <c r="AL81">
        <v>1.3391820000000001</v>
      </c>
      <c r="AM81">
        <v>0</v>
      </c>
      <c r="AN81">
        <v>0.73489800000000005</v>
      </c>
      <c r="AO81">
        <v>0</v>
      </c>
      <c r="AP81">
        <v>0.123027</v>
      </c>
      <c r="AQ81">
        <v>44.834353</v>
      </c>
      <c r="AR81">
        <v>3.1808450000000001</v>
      </c>
      <c r="AS81">
        <v>7.1056150000000002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2346.7803530000001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655.78909399999998</v>
      </c>
      <c r="L82">
        <v>417.92439899999999</v>
      </c>
      <c r="M82">
        <v>88.356800000000007</v>
      </c>
      <c r="N82">
        <v>55.664687999999998</v>
      </c>
      <c r="O82">
        <v>118.768466</v>
      </c>
      <c r="P82">
        <v>99.274626999999995</v>
      </c>
      <c r="Q82">
        <v>0</v>
      </c>
      <c r="R82">
        <v>40.713464999999999</v>
      </c>
      <c r="S82">
        <v>25.345829999999999</v>
      </c>
      <c r="T82">
        <v>0</v>
      </c>
      <c r="U82">
        <v>402.18670800000001</v>
      </c>
      <c r="V82">
        <v>17.421752000000001</v>
      </c>
      <c r="W82">
        <v>33.421256999999997</v>
      </c>
      <c r="X82">
        <v>141.67400599999999</v>
      </c>
      <c r="Y82">
        <v>0</v>
      </c>
      <c r="Z82">
        <v>6.2625760000000001</v>
      </c>
      <c r="AA82">
        <v>0</v>
      </c>
      <c r="AB82">
        <v>25.297013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29.103961999999999</v>
      </c>
      <c r="AI82">
        <v>0</v>
      </c>
      <c r="AJ82">
        <v>0</v>
      </c>
      <c r="AK82">
        <v>51.918647999999997</v>
      </c>
      <c r="AL82">
        <v>1.3391820000000001</v>
      </c>
      <c r="AM82">
        <v>0</v>
      </c>
      <c r="AN82">
        <v>0.73489800000000005</v>
      </c>
      <c r="AO82">
        <v>0</v>
      </c>
      <c r="AP82">
        <v>0.123027</v>
      </c>
      <c r="AQ82">
        <v>44.834353</v>
      </c>
      <c r="AR82">
        <v>4.2411260000000004</v>
      </c>
      <c r="AS82">
        <v>7.1056150000000002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2322.0826720000005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655.78909399999998</v>
      </c>
      <c r="L83">
        <v>417.92439899999999</v>
      </c>
      <c r="M83">
        <v>88.356800000000007</v>
      </c>
      <c r="N83">
        <v>55.664687999999998</v>
      </c>
      <c r="O83">
        <v>118.768466</v>
      </c>
      <c r="P83">
        <v>99.274626999999995</v>
      </c>
      <c r="Q83">
        <v>0</v>
      </c>
      <c r="R83">
        <v>40.711452000000001</v>
      </c>
      <c r="S83">
        <v>25.345051999999999</v>
      </c>
      <c r="T83">
        <v>0</v>
      </c>
      <c r="U83">
        <v>402.18670800000001</v>
      </c>
      <c r="V83">
        <v>17.421752000000001</v>
      </c>
      <c r="W83">
        <v>33.421256999999997</v>
      </c>
      <c r="X83">
        <v>141.67400599999999</v>
      </c>
      <c r="Y83">
        <v>0</v>
      </c>
      <c r="Z83">
        <v>6.2625760000000001</v>
      </c>
      <c r="AA83">
        <v>0</v>
      </c>
      <c r="AB83">
        <v>12.648505999999999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18.189976000000001</v>
      </c>
      <c r="AI83">
        <v>0</v>
      </c>
      <c r="AJ83">
        <v>0</v>
      </c>
      <c r="AK83">
        <v>51.918647999999997</v>
      </c>
      <c r="AL83">
        <v>1.3391820000000001</v>
      </c>
      <c r="AM83">
        <v>0</v>
      </c>
      <c r="AN83">
        <v>0.73489800000000005</v>
      </c>
      <c r="AO83">
        <v>0</v>
      </c>
      <c r="AP83">
        <v>0.123027</v>
      </c>
      <c r="AQ83">
        <v>44.834353</v>
      </c>
      <c r="AR83">
        <v>33.929011000000003</v>
      </c>
      <c r="AS83">
        <v>7.1056150000000002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2312.378983000001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655.78909399999998</v>
      </c>
      <c r="L84">
        <v>417.92439899999999</v>
      </c>
      <c r="M84">
        <v>88.356800000000007</v>
      </c>
      <c r="N84">
        <v>55.664687999999998</v>
      </c>
      <c r="O84">
        <v>118.768466</v>
      </c>
      <c r="P84">
        <v>99.274626999999995</v>
      </c>
      <c r="Q84">
        <v>0</v>
      </c>
      <c r="R84">
        <v>40.711452000000001</v>
      </c>
      <c r="S84">
        <v>25.345051999999999</v>
      </c>
      <c r="T84">
        <v>0</v>
      </c>
      <c r="U84">
        <v>402.18670800000001</v>
      </c>
      <c r="V84">
        <v>17.421752000000001</v>
      </c>
      <c r="W84">
        <v>33.421256999999997</v>
      </c>
      <c r="X84">
        <v>141.67400599999999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51.918647999999997</v>
      </c>
      <c r="AL84">
        <v>1.3391820000000001</v>
      </c>
      <c r="AM84">
        <v>0</v>
      </c>
      <c r="AN84">
        <v>0.73489800000000005</v>
      </c>
      <c r="AO84">
        <v>0</v>
      </c>
      <c r="AP84">
        <v>0.123027</v>
      </c>
      <c r="AQ84">
        <v>44.834353</v>
      </c>
      <c r="AR84">
        <v>33.929011000000003</v>
      </c>
      <c r="AS84">
        <v>7.1056150000000002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2275.2779250000008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655.78909399999998</v>
      </c>
      <c r="L85">
        <v>417.92439899999999</v>
      </c>
      <c r="M85">
        <v>88.356800000000007</v>
      </c>
      <c r="N85">
        <v>55.664687999999998</v>
      </c>
      <c r="O85">
        <v>118.768466</v>
      </c>
      <c r="P85">
        <v>99.274626999999995</v>
      </c>
      <c r="Q85">
        <v>0</v>
      </c>
      <c r="R85">
        <v>40.711452000000001</v>
      </c>
      <c r="S85">
        <v>25.345051999999999</v>
      </c>
      <c r="T85">
        <v>0</v>
      </c>
      <c r="U85">
        <v>402.18670800000001</v>
      </c>
      <c r="V85">
        <v>17.421752000000001</v>
      </c>
      <c r="W85">
        <v>33.421256999999997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51.918647999999997</v>
      </c>
      <c r="AL85">
        <v>1.3391820000000001</v>
      </c>
      <c r="AM85">
        <v>0</v>
      </c>
      <c r="AN85">
        <v>0.73489800000000005</v>
      </c>
      <c r="AO85">
        <v>0</v>
      </c>
      <c r="AP85">
        <v>0.123027</v>
      </c>
      <c r="AQ85">
        <v>44.834353</v>
      </c>
      <c r="AR85">
        <v>4.7712669999999999</v>
      </c>
      <c r="AS85">
        <v>7.1056150000000002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2246.1201810000007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572.21006599999998</v>
      </c>
      <c r="L86">
        <v>417.92439899999999</v>
      </c>
      <c r="M86">
        <v>88.356800000000007</v>
      </c>
      <c r="N86">
        <v>55.664687999999998</v>
      </c>
      <c r="O86">
        <v>118.768466</v>
      </c>
      <c r="P86">
        <v>99.274626999999995</v>
      </c>
      <c r="Q86">
        <v>0</v>
      </c>
      <c r="R86">
        <v>40.711452000000001</v>
      </c>
      <c r="S86">
        <v>21.788595000000001</v>
      </c>
      <c r="T86">
        <v>0</v>
      </c>
      <c r="U86">
        <v>402.18670800000001</v>
      </c>
      <c r="V86">
        <v>17.421752000000001</v>
      </c>
      <c r="W86">
        <v>33.421256999999997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51.918647999999997</v>
      </c>
      <c r="AL86">
        <v>1.3391820000000001</v>
      </c>
      <c r="AM86">
        <v>0</v>
      </c>
      <c r="AN86">
        <v>0.73489800000000005</v>
      </c>
      <c r="AO86">
        <v>0</v>
      </c>
      <c r="AP86">
        <v>0.123027</v>
      </c>
      <c r="AQ86">
        <v>44.834353</v>
      </c>
      <c r="AR86">
        <v>3.1808450000000001</v>
      </c>
      <c r="AS86">
        <v>4.5217549999999997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2154.8104140000005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572.21006599999998</v>
      </c>
      <c r="L87">
        <v>354.85569900000002</v>
      </c>
      <c r="M87">
        <v>88.356800000000007</v>
      </c>
      <c r="N87">
        <v>55.664687999999998</v>
      </c>
      <c r="O87">
        <v>118.768466</v>
      </c>
      <c r="P87">
        <v>99.274626999999995</v>
      </c>
      <c r="Q87">
        <v>0</v>
      </c>
      <c r="R87">
        <v>40.711452000000001</v>
      </c>
      <c r="S87">
        <v>21.788595000000001</v>
      </c>
      <c r="T87">
        <v>0</v>
      </c>
      <c r="U87">
        <v>402.18670800000001</v>
      </c>
      <c r="V87">
        <v>17.421752000000001</v>
      </c>
      <c r="W87">
        <v>33.421256999999997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51.918647999999997</v>
      </c>
      <c r="AL87">
        <v>1.3391820000000001</v>
      </c>
      <c r="AM87">
        <v>0</v>
      </c>
      <c r="AN87">
        <v>0.73489800000000005</v>
      </c>
      <c r="AO87">
        <v>0</v>
      </c>
      <c r="AP87">
        <v>0.123027</v>
      </c>
      <c r="AQ87">
        <v>44.834353</v>
      </c>
      <c r="AR87">
        <v>3.1808450000000001</v>
      </c>
      <c r="AS87">
        <v>7.1056150000000002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2094.325574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565.14257799999996</v>
      </c>
      <c r="L88">
        <v>281.54126000000002</v>
      </c>
      <c r="M88">
        <v>88.356800000000007</v>
      </c>
      <c r="N88">
        <v>55.664687999999998</v>
      </c>
      <c r="O88">
        <v>118.768466</v>
      </c>
      <c r="P88">
        <v>99.274626999999995</v>
      </c>
      <c r="Q88">
        <v>0</v>
      </c>
      <c r="R88">
        <v>40.711452000000001</v>
      </c>
      <c r="S88">
        <v>15.933515999999999</v>
      </c>
      <c r="T88">
        <v>0</v>
      </c>
      <c r="U88">
        <v>402.18670800000001</v>
      </c>
      <c r="V88">
        <v>17.421752000000001</v>
      </c>
      <c r="W88">
        <v>33.421256999999997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51.918647999999997</v>
      </c>
      <c r="AL88">
        <v>1.3391820000000001</v>
      </c>
      <c r="AM88">
        <v>0</v>
      </c>
      <c r="AN88">
        <v>0.73489800000000005</v>
      </c>
      <c r="AO88">
        <v>0</v>
      </c>
      <c r="AP88">
        <v>0.123027</v>
      </c>
      <c r="AQ88">
        <v>44.834353</v>
      </c>
      <c r="AR88">
        <v>3.1808450000000001</v>
      </c>
      <c r="AS88">
        <v>7.1056150000000002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2008.0885680000001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565.14257799999996</v>
      </c>
      <c r="L89">
        <v>225.83806000000001</v>
      </c>
      <c r="M89">
        <v>88.356800000000007</v>
      </c>
      <c r="N89">
        <v>55.664687999999998</v>
      </c>
      <c r="O89">
        <v>118.768466</v>
      </c>
      <c r="P89">
        <v>99.274626999999995</v>
      </c>
      <c r="Q89">
        <v>0</v>
      </c>
      <c r="R89">
        <v>34.798172999999998</v>
      </c>
      <c r="S89">
        <v>15.933515999999999</v>
      </c>
      <c r="T89">
        <v>0</v>
      </c>
      <c r="U89">
        <v>402.18670800000001</v>
      </c>
      <c r="V89">
        <v>17.421752000000001</v>
      </c>
      <c r="W89">
        <v>33.421256999999997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51.918647999999997</v>
      </c>
      <c r="AL89">
        <v>1.3391820000000001</v>
      </c>
      <c r="AM89">
        <v>0</v>
      </c>
      <c r="AN89">
        <v>0.73489800000000005</v>
      </c>
      <c r="AO89">
        <v>0</v>
      </c>
      <c r="AP89">
        <v>0.123027</v>
      </c>
      <c r="AQ89">
        <v>44.834353</v>
      </c>
      <c r="AR89">
        <v>3.1808450000000001</v>
      </c>
      <c r="AS89">
        <v>7.1056150000000002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1946.4720890000001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565.14257799999996</v>
      </c>
      <c r="L90">
        <v>225.83806000000001</v>
      </c>
      <c r="M90">
        <v>88.356800000000007</v>
      </c>
      <c r="N90">
        <v>55.664687999999998</v>
      </c>
      <c r="O90">
        <v>118.768466</v>
      </c>
      <c r="P90">
        <v>99.274626999999995</v>
      </c>
      <c r="Q90">
        <v>0</v>
      </c>
      <c r="R90">
        <v>34.798172999999998</v>
      </c>
      <c r="S90">
        <v>15.933515999999999</v>
      </c>
      <c r="T90">
        <v>0</v>
      </c>
      <c r="U90">
        <v>402.18670800000001</v>
      </c>
      <c r="V90">
        <v>17.421752000000001</v>
      </c>
      <c r="W90">
        <v>33.421256999999997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51.918647999999997</v>
      </c>
      <c r="AL90">
        <v>1.3391820000000001</v>
      </c>
      <c r="AM90">
        <v>0</v>
      </c>
      <c r="AN90">
        <v>0.73489800000000005</v>
      </c>
      <c r="AO90">
        <v>0</v>
      </c>
      <c r="AP90">
        <v>0.123027</v>
      </c>
      <c r="AQ90">
        <v>29.889569000000002</v>
      </c>
      <c r="AR90">
        <v>3.1808450000000001</v>
      </c>
      <c r="AS90">
        <v>7.1056150000000002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1931.5273050000001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529.01713199999995</v>
      </c>
      <c r="L91">
        <v>225.83806000000001</v>
      </c>
      <c r="M91">
        <v>88.356800000000007</v>
      </c>
      <c r="N91">
        <v>55.664687999999998</v>
      </c>
      <c r="O91">
        <v>118.768466</v>
      </c>
      <c r="P91">
        <v>99.274626999999995</v>
      </c>
      <c r="Q91">
        <v>0</v>
      </c>
      <c r="R91">
        <v>25.189083</v>
      </c>
      <c r="S91">
        <v>15.933515999999999</v>
      </c>
      <c r="T91">
        <v>0</v>
      </c>
      <c r="U91">
        <v>402.18670800000001</v>
      </c>
      <c r="V91">
        <v>17.421752000000001</v>
      </c>
      <c r="W91">
        <v>33.421256999999997</v>
      </c>
      <c r="X91">
        <v>141.67400599999999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51.918647999999997</v>
      </c>
      <c r="AL91">
        <v>1.3391820000000001</v>
      </c>
      <c r="AM91">
        <v>0</v>
      </c>
      <c r="AN91">
        <v>0.73489800000000005</v>
      </c>
      <c r="AO91">
        <v>0</v>
      </c>
      <c r="AP91">
        <v>0.123027</v>
      </c>
      <c r="AQ91">
        <v>29.889569000000002</v>
      </c>
      <c r="AR91">
        <v>3.1808450000000001</v>
      </c>
      <c r="AS91">
        <v>4.5217549999999997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1867.3826199999999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530.93793200000005</v>
      </c>
      <c r="L92">
        <v>225.83806000000001</v>
      </c>
      <c r="M92">
        <v>88.356800000000007</v>
      </c>
      <c r="N92">
        <v>55.664687999999998</v>
      </c>
      <c r="O92">
        <v>118.768466</v>
      </c>
      <c r="P92">
        <v>99.274626999999995</v>
      </c>
      <c r="Q92">
        <v>0</v>
      </c>
      <c r="R92">
        <v>25.189083</v>
      </c>
      <c r="S92">
        <v>15.933515999999999</v>
      </c>
      <c r="T92">
        <v>0</v>
      </c>
      <c r="U92">
        <v>402.18670800000001</v>
      </c>
      <c r="V92">
        <v>9.5724029999999996</v>
      </c>
      <c r="W92">
        <v>33.421256999999997</v>
      </c>
      <c r="X92">
        <v>141.67400599999999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51.918647999999997</v>
      </c>
      <c r="AL92">
        <v>1.3391820000000001</v>
      </c>
      <c r="AM92">
        <v>0</v>
      </c>
      <c r="AN92">
        <v>0.73489800000000005</v>
      </c>
      <c r="AO92">
        <v>0</v>
      </c>
      <c r="AP92">
        <v>0.123027</v>
      </c>
      <c r="AQ92">
        <v>29.889569000000002</v>
      </c>
      <c r="AR92">
        <v>4.2411260000000004</v>
      </c>
      <c r="AS92">
        <v>4.5217549999999997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1862.5143519999997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530.93793200000005</v>
      </c>
      <c r="L93">
        <v>225.83806000000001</v>
      </c>
      <c r="M93">
        <v>88.356800000000007</v>
      </c>
      <c r="N93">
        <v>55.664687999999998</v>
      </c>
      <c r="O93">
        <v>118.768466</v>
      </c>
      <c r="P93">
        <v>99.274626999999995</v>
      </c>
      <c r="Q93">
        <v>0</v>
      </c>
      <c r="R93">
        <v>25.189083</v>
      </c>
      <c r="S93">
        <v>15.933515999999999</v>
      </c>
      <c r="T93">
        <v>0</v>
      </c>
      <c r="U93">
        <v>402.18670800000001</v>
      </c>
      <c r="V93">
        <v>9.5724029999999996</v>
      </c>
      <c r="W93">
        <v>28.774352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51.918647999999997</v>
      </c>
      <c r="AL93">
        <v>1.3391820000000001</v>
      </c>
      <c r="AM93">
        <v>0</v>
      </c>
      <c r="AN93">
        <v>0.73489800000000005</v>
      </c>
      <c r="AO93">
        <v>0</v>
      </c>
      <c r="AP93">
        <v>0.123027</v>
      </c>
      <c r="AQ93">
        <v>29.889569000000002</v>
      </c>
      <c r="AR93">
        <v>3.1808450000000001</v>
      </c>
      <c r="AS93">
        <v>4.5217549999999997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1856.8071659999998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530.93793200000005</v>
      </c>
      <c r="L94">
        <v>225.83806000000001</v>
      </c>
      <c r="M94">
        <v>88.356800000000007</v>
      </c>
      <c r="N94">
        <v>55.664687999999998</v>
      </c>
      <c r="O94">
        <v>118.768466</v>
      </c>
      <c r="P94">
        <v>99.274626999999995</v>
      </c>
      <c r="Q94">
        <v>0</v>
      </c>
      <c r="R94">
        <v>25.189083</v>
      </c>
      <c r="S94">
        <v>15.933515999999999</v>
      </c>
      <c r="T94">
        <v>0</v>
      </c>
      <c r="U94">
        <v>402.18670800000001</v>
      </c>
      <c r="V94">
        <v>9.5724029999999996</v>
      </c>
      <c r="W94">
        <v>28.774352</v>
      </c>
      <c r="X94">
        <v>134.50392400000001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51.918647999999997</v>
      </c>
      <c r="AL94">
        <v>1.3391820000000001</v>
      </c>
      <c r="AM94">
        <v>0</v>
      </c>
      <c r="AN94">
        <v>0.73489800000000005</v>
      </c>
      <c r="AO94">
        <v>0</v>
      </c>
      <c r="AP94">
        <v>0.123027</v>
      </c>
      <c r="AQ94">
        <v>18.030550000000002</v>
      </c>
      <c r="AR94">
        <v>3.1808450000000001</v>
      </c>
      <c r="AS94">
        <v>4.5217549999999997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1837.778065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520.37353199999995</v>
      </c>
      <c r="L95">
        <v>225.83806000000001</v>
      </c>
      <c r="M95">
        <v>88.356800000000007</v>
      </c>
      <c r="N95">
        <v>55.664687999999998</v>
      </c>
      <c r="O95">
        <v>118.768466</v>
      </c>
      <c r="P95">
        <v>99.274626999999995</v>
      </c>
      <c r="Q95">
        <v>0</v>
      </c>
      <c r="R95">
        <v>25.189083</v>
      </c>
      <c r="S95">
        <v>15.933515999999999</v>
      </c>
      <c r="T95">
        <v>0</v>
      </c>
      <c r="U95">
        <v>402.18670800000001</v>
      </c>
      <c r="V95">
        <v>9.5724029999999996</v>
      </c>
      <c r="W95">
        <v>28.774352</v>
      </c>
      <c r="X95">
        <v>122.979124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51.918647999999997</v>
      </c>
      <c r="AL95">
        <v>1.3391820000000001</v>
      </c>
      <c r="AM95">
        <v>0</v>
      </c>
      <c r="AN95">
        <v>0.73489800000000005</v>
      </c>
      <c r="AO95">
        <v>0</v>
      </c>
      <c r="AP95">
        <v>0</v>
      </c>
      <c r="AQ95">
        <v>14.944784</v>
      </c>
      <c r="AR95">
        <v>4.2411260000000004</v>
      </c>
      <c r="AS95">
        <v>4.5217549999999997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1813.5403529999996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512.69033200000001</v>
      </c>
      <c r="L96">
        <v>225.83806000000001</v>
      </c>
      <c r="M96">
        <v>88.356800000000007</v>
      </c>
      <c r="N96">
        <v>55.664687999999998</v>
      </c>
      <c r="O96">
        <v>118.768466</v>
      </c>
      <c r="P96">
        <v>99.274626999999995</v>
      </c>
      <c r="Q96">
        <v>0</v>
      </c>
      <c r="R96">
        <v>25.189083</v>
      </c>
      <c r="S96">
        <v>15.933515999999999</v>
      </c>
      <c r="T96">
        <v>0</v>
      </c>
      <c r="U96">
        <v>402.18670800000001</v>
      </c>
      <c r="V96">
        <v>9.5724029999999996</v>
      </c>
      <c r="W96">
        <v>28.774352</v>
      </c>
      <c r="X96">
        <v>134.50392400000001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51.918647999999997</v>
      </c>
      <c r="AL96">
        <v>6.6959090000000003</v>
      </c>
      <c r="AM96">
        <v>0</v>
      </c>
      <c r="AN96">
        <v>0.73489800000000005</v>
      </c>
      <c r="AO96">
        <v>0</v>
      </c>
      <c r="AP96">
        <v>0</v>
      </c>
      <c r="AQ96">
        <v>14.521248</v>
      </c>
      <c r="AR96">
        <v>33.929011000000003</v>
      </c>
      <c r="AS96">
        <v>4.5217549999999997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1852.003029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439.69993199999999</v>
      </c>
      <c r="L97">
        <v>225.83806000000001</v>
      </c>
      <c r="M97">
        <v>88.356800000000007</v>
      </c>
      <c r="N97">
        <v>55.664687999999998</v>
      </c>
      <c r="O97">
        <v>118.768466</v>
      </c>
      <c r="P97">
        <v>99.274626999999995</v>
      </c>
      <c r="Q97">
        <v>0</v>
      </c>
      <c r="R97">
        <v>25.189083</v>
      </c>
      <c r="S97">
        <v>15.933515999999999</v>
      </c>
      <c r="T97">
        <v>0</v>
      </c>
      <c r="U97">
        <v>402.18670800000001</v>
      </c>
      <c r="V97">
        <v>9.5724029999999996</v>
      </c>
      <c r="W97">
        <v>28.774352</v>
      </c>
      <c r="X97">
        <v>141.67400599999999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51.918647999999997</v>
      </c>
      <c r="AL97">
        <v>53.567270000000001</v>
      </c>
      <c r="AM97">
        <v>0</v>
      </c>
      <c r="AN97">
        <v>0.73489800000000005</v>
      </c>
      <c r="AO97">
        <v>0</v>
      </c>
      <c r="AP97">
        <v>0</v>
      </c>
      <c r="AQ97">
        <v>8.8942639999999997</v>
      </c>
      <c r="AR97">
        <v>33.929011000000003</v>
      </c>
      <c r="AS97">
        <v>4.5217549999999997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1827.4270879999997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402.24433199999999</v>
      </c>
      <c r="L98">
        <v>225.83806000000001</v>
      </c>
      <c r="M98">
        <v>88.356800000000007</v>
      </c>
      <c r="N98">
        <v>55.664687999999998</v>
      </c>
      <c r="O98">
        <v>118.768466</v>
      </c>
      <c r="P98">
        <v>99.274626999999995</v>
      </c>
      <c r="Q98">
        <v>0</v>
      </c>
      <c r="R98">
        <v>25.189083</v>
      </c>
      <c r="S98">
        <v>15.933515999999999</v>
      </c>
      <c r="T98">
        <v>0</v>
      </c>
      <c r="U98">
        <v>402.18670800000001</v>
      </c>
      <c r="V98">
        <v>9.5724029999999996</v>
      </c>
      <c r="W98">
        <v>28.774352</v>
      </c>
      <c r="X98">
        <v>134.50392400000001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51.918647999999997</v>
      </c>
      <c r="AL98">
        <v>53.567270000000001</v>
      </c>
      <c r="AM98">
        <v>0</v>
      </c>
      <c r="AN98">
        <v>0.73489800000000005</v>
      </c>
      <c r="AO98">
        <v>0</v>
      </c>
      <c r="AP98">
        <v>0</v>
      </c>
      <c r="AQ98">
        <v>0</v>
      </c>
      <c r="AR98">
        <v>3.1808450000000001</v>
      </c>
      <c r="AS98">
        <v>5.1677200000000001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1743.8049409999999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13.637654906749999</v>
      </c>
      <c r="L99">
        <f t="shared" si="2"/>
        <v>8.022405867999991</v>
      </c>
      <c r="M99">
        <f t="shared" si="2"/>
        <v>2.120563199999995</v>
      </c>
      <c r="N99">
        <f t="shared" si="2"/>
        <v>1.335931080249998</v>
      </c>
      <c r="O99">
        <f t="shared" si="2"/>
        <v>2.8504431840000009</v>
      </c>
      <c r="P99">
        <f t="shared" si="2"/>
        <v>2.1212259907499997</v>
      </c>
      <c r="Q99">
        <f t="shared" si="2"/>
        <v>0</v>
      </c>
      <c r="R99">
        <f t="shared" si="2"/>
        <v>0.82958188249999987</v>
      </c>
      <c r="S99">
        <f t="shared" si="2"/>
        <v>0.48178793299999984</v>
      </c>
      <c r="T99">
        <f t="shared" si="2"/>
        <v>0</v>
      </c>
      <c r="U99">
        <f t="shared" si="2"/>
        <v>9.6524809920000116</v>
      </c>
      <c r="V99">
        <f t="shared" si="2"/>
        <v>0.34488780074999958</v>
      </c>
      <c r="W99">
        <f t="shared" si="2"/>
        <v>0.73386246574999936</v>
      </c>
      <c r="X99">
        <f t="shared" si="2"/>
        <v>3.1631387767499972</v>
      </c>
      <c r="Y99">
        <f t="shared" si="2"/>
        <v>0</v>
      </c>
      <c r="Z99">
        <f t="shared" si="2"/>
        <v>5.0383736999999984E-2</v>
      </c>
      <c r="AA99">
        <f t="shared" si="2"/>
        <v>8.1018728999999998E-2</v>
      </c>
      <c r="AB99">
        <f t="shared" si="2"/>
        <v>0.14229569724999999</v>
      </c>
      <c r="AC99">
        <f t="shared" si="2"/>
        <v>9.303036100000002E-2</v>
      </c>
      <c r="AD99">
        <f t="shared" si="2"/>
        <v>0.10529098799999999</v>
      </c>
      <c r="AE99">
        <f t="shared" si="2"/>
        <v>0.33756917674999998</v>
      </c>
      <c r="AF99">
        <f t="shared" si="2"/>
        <v>0.29213543925000041</v>
      </c>
      <c r="AG99">
        <f t="shared" si="2"/>
        <v>0</v>
      </c>
      <c r="AH99">
        <f t="shared" si="2"/>
        <v>0.59110600700000004</v>
      </c>
      <c r="AI99">
        <f t="shared" si="2"/>
        <v>5.0776575999999983E-2</v>
      </c>
      <c r="AJ99">
        <f t="shared" si="2"/>
        <v>0</v>
      </c>
      <c r="AK99">
        <f t="shared" si="2"/>
        <v>1.2460475519999983</v>
      </c>
      <c r="AL99">
        <f t="shared" si="2"/>
        <v>0.21013994200000016</v>
      </c>
      <c r="AM99">
        <f t="shared" si="2"/>
        <v>3.4549113249999999E-2</v>
      </c>
      <c r="AN99">
        <f t="shared" si="2"/>
        <v>1.4753078000000011E-2</v>
      </c>
      <c r="AO99">
        <f t="shared" si="2"/>
        <v>0</v>
      </c>
      <c r="AP99">
        <f t="shared" si="2"/>
        <v>2.3682737499999978E-2</v>
      </c>
      <c r="AQ99">
        <f t="shared" si="2"/>
        <v>0.54884266724999975</v>
      </c>
      <c r="AR99">
        <f t="shared" si="2"/>
        <v>0.17335604449999981</v>
      </c>
      <c r="AS99">
        <f t="shared" si="2"/>
        <v>0.15832602449999983</v>
      </c>
      <c r="AT99">
        <f t="shared" si="2"/>
        <v>0.34214951825000045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49.789417469000007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12.292446</v>
      </c>
      <c r="S29">
        <v>5.1651470000000002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17.457592999999999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15.354426999999999</v>
      </c>
      <c r="S30">
        <v>9.0574180000000002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24.411845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3.7549410000000001</v>
      </c>
      <c r="S31">
        <v>1.445994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5.2009350000000003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3.7549410000000001</v>
      </c>
      <c r="S32">
        <v>1.445994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5.2009350000000003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8.2993999999999998E-2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8.2993999999999998E-2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8.2993999999999998E-2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8.2993999999999998E-2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8.7891887499999995E-3</v>
      </c>
      <c r="S99">
        <f t="shared" si="2"/>
        <v>4.32013525E-3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1.3109324E-2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195.18</v>
      </c>
      <c r="C3" s="34">
        <v>56.3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67.23</v>
      </c>
      <c r="N3">
        <v>148.55000000000001</v>
      </c>
      <c r="O3">
        <v>48.02</v>
      </c>
      <c r="P3">
        <v>1.0900000000000001</v>
      </c>
      <c r="Q3">
        <v>14.89</v>
      </c>
      <c r="R3" s="93">
        <v>0</v>
      </c>
      <c r="S3" s="93">
        <v>0</v>
      </c>
      <c r="T3" s="93">
        <v>0</v>
      </c>
      <c r="U3">
        <v>1.3</v>
      </c>
      <c r="V3">
        <v>0</v>
      </c>
      <c r="W3">
        <v>1.66</v>
      </c>
      <c r="X3">
        <v>20.5</v>
      </c>
      <c r="Y3">
        <v>6.84</v>
      </c>
      <c r="Z3">
        <v>6.83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</v>
      </c>
      <c r="AI3">
        <v>15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196.14</v>
      </c>
      <c r="C4" s="34">
        <v>56.3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67.23</v>
      </c>
      <c r="N4">
        <v>148.55000000000001</v>
      </c>
      <c r="O4">
        <v>48.02</v>
      </c>
      <c r="P4">
        <v>1.0900000000000001</v>
      </c>
      <c r="Q4">
        <v>14.68</v>
      </c>
      <c r="R4" s="93">
        <v>0</v>
      </c>
      <c r="S4" s="93">
        <v>0</v>
      </c>
      <c r="T4" s="93">
        <v>0</v>
      </c>
      <c r="U4">
        <v>1.3</v>
      </c>
      <c r="V4">
        <v>0</v>
      </c>
      <c r="W4">
        <v>1.66</v>
      </c>
      <c r="X4">
        <v>20.5</v>
      </c>
      <c r="Y4">
        <v>6.84</v>
      </c>
      <c r="Z4">
        <v>6.83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</v>
      </c>
      <c r="AI4">
        <v>15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194.22</v>
      </c>
      <c r="C5" s="34">
        <v>56.3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67.23</v>
      </c>
      <c r="N5">
        <v>148.55000000000001</v>
      </c>
      <c r="O5">
        <v>48.02</v>
      </c>
      <c r="P5">
        <v>1.0900000000000001</v>
      </c>
      <c r="Q5">
        <v>14.5</v>
      </c>
      <c r="R5" s="93">
        <v>0</v>
      </c>
      <c r="S5" s="93">
        <v>0</v>
      </c>
      <c r="T5" s="93">
        <v>0</v>
      </c>
      <c r="U5">
        <v>1.3</v>
      </c>
      <c r="V5">
        <v>0</v>
      </c>
      <c r="W5">
        <v>1.66</v>
      </c>
      <c r="X5">
        <v>20.5</v>
      </c>
      <c r="Y5">
        <v>6.84</v>
      </c>
      <c r="Z5">
        <v>6.83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</v>
      </c>
      <c r="AI5">
        <v>15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194.22</v>
      </c>
      <c r="C6" s="34">
        <v>56.3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67.23</v>
      </c>
      <c r="N6">
        <v>148.55000000000001</v>
      </c>
      <c r="O6">
        <v>48.02</v>
      </c>
      <c r="P6">
        <v>1.0900000000000001</v>
      </c>
      <c r="Q6">
        <v>14.33</v>
      </c>
      <c r="R6" s="93">
        <v>0</v>
      </c>
      <c r="S6" s="93">
        <v>0</v>
      </c>
      <c r="T6" s="93">
        <v>0</v>
      </c>
      <c r="U6">
        <v>1.3</v>
      </c>
      <c r="V6">
        <v>0</v>
      </c>
      <c r="W6">
        <v>1.66</v>
      </c>
      <c r="X6">
        <v>20.5</v>
      </c>
      <c r="Y6">
        <v>6.84</v>
      </c>
      <c r="Z6">
        <v>6.83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</v>
      </c>
      <c r="AI6">
        <v>15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194.22</v>
      </c>
      <c r="C7" s="34">
        <v>56.3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71.45</v>
      </c>
      <c r="N7">
        <v>148.55000000000001</v>
      </c>
      <c r="O7">
        <v>48.02</v>
      </c>
      <c r="P7">
        <v>1.0900000000000001</v>
      </c>
      <c r="Q7">
        <v>14.27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1.66</v>
      </c>
      <c r="X7">
        <v>20.5</v>
      </c>
      <c r="Y7">
        <v>6.84</v>
      </c>
      <c r="Z7">
        <v>6.83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</v>
      </c>
      <c r="AI7">
        <v>15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194.22</v>
      </c>
      <c r="C8" s="34">
        <v>56.3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71.45</v>
      </c>
      <c r="N8">
        <v>148.55000000000001</v>
      </c>
      <c r="O8">
        <v>48.02</v>
      </c>
      <c r="P8">
        <v>1.0900000000000001</v>
      </c>
      <c r="Q8">
        <v>11.24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1.66</v>
      </c>
      <c r="X8">
        <v>20.5</v>
      </c>
      <c r="Y8">
        <v>6.84</v>
      </c>
      <c r="Z8">
        <v>6.83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15.07</v>
      </c>
      <c r="AI8">
        <v>15.07</v>
      </c>
      <c r="AJ8">
        <v>24.01</v>
      </c>
      <c r="AK8">
        <v>0</v>
      </c>
      <c r="AL8">
        <v>0</v>
      </c>
    </row>
    <row r="9" spans="1:38">
      <c r="A9" t="s">
        <v>51</v>
      </c>
      <c r="B9" s="34">
        <v>175.01</v>
      </c>
      <c r="C9" s="34">
        <v>37.46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71.45</v>
      </c>
      <c r="N9">
        <v>148.55000000000001</v>
      </c>
      <c r="O9">
        <v>48.02</v>
      </c>
      <c r="P9">
        <v>1.0900000000000001</v>
      </c>
      <c r="Q9">
        <v>11.4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1.66</v>
      </c>
      <c r="X9">
        <v>20.5</v>
      </c>
      <c r="Y9">
        <v>6.84</v>
      </c>
      <c r="Z9">
        <v>6.83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15.18</v>
      </c>
      <c r="AI9">
        <v>15.18</v>
      </c>
      <c r="AJ9">
        <v>24.01</v>
      </c>
      <c r="AK9">
        <v>0</v>
      </c>
      <c r="AL9">
        <v>0</v>
      </c>
    </row>
    <row r="10" spans="1:38">
      <c r="A10" t="s">
        <v>52</v>
      </c>
      <c r="B10" s="34">
        <v>175.01</v>
      </c>
      <c r="C10" s="34">
        <v>37.46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71.45</v>
      </c>
      <c r="N10">
        <v>148.55000000000001</v>
      </c>
      <c r="O10">
        <v>48.02</v>
      </c>
      <c r="P10">
        <v>1.0900000000000001</v>
      </c>
      <c r="Q10">
        <v>11.44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1.66</v>
      </c>
      <c r="X10">
        <v>20.5</v>
      </c>
      <c r="Y10">
        <v>6.84</v>
      </c>
      <c r="Z10">
        <v>6.83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15.22</v>
      </c>
      <c r="AI10">
        <v>15.22</v>
      </c>
      <c r="AJ10">
        <v>24.01</v>
      </c>
      <c r="AK10">
        <v>0</v>
      </c>
      <c r="AL10">
        <v>0</v>
      </c>
    </row>
    <row r="11" spans="1:38">
      <c r="A11" t="s">
        <v>53</v>
      </c>
      <c r="B11" s="34">
        <v>153.66</v>
      </c>
      <c r="C11" s="34">
        <v>37.46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71.45</v>
      </c>
      <c r="N11">
        <v>148.55000000000001</v>
      </c>
      <c r="O11">
        <v>48.02</v>
      </c>
      <c r="P11">
        <v>1.0900000000000001</v>
      </c>
      <c r="Q11">
        <v>14.44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1.66</v>
      </c>
      <c r="X11">
        <v>20.5</v>
      </c>
      <c r="Y11">
        <v>6.84</v>
      </c>
      <c r="Z11">
        <v>6.83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26.81</v>
      </c>
      <c r="AI11">
        <v>26.81</v>
      </c>
      <c r="AJ11">
        <v>24.01</v>
      </c>
      <c r="AK11">
        <v>0</v>
      </c>
      <c r="AL11">
        <v>0</v>
      </c>
    </row>
    <row r="12" spans="1:38">
      <c r="A12" t="s">
        <v>54</v>
      </c>
      <c r="B12" s="34">
        <v>153.66</v>
      </c>
      <c r="C12" s="34">
        <v>37.46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71.45</v>
      </c>
      <c r="N12">
        <v>148.55000000000001</v>
      </c>
      <c r="O12">
        <v>48.02</v>
      </c>
      <c r="P12">
        <v>1.0900000000000001</v>
      </c>
      <c r="Q12">
        <v>14.33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1.66</v>
      </c>
      <c r="X12">
        <v>20.5</v>
      </c>
      <c r="Y12">
        <v>6.84</v>
      </c>
      <c r="Z12">
        <v>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26.14</v>
      </c>
      <c r="AI12">
        <v>26.14</v>
      </c>
      <c r="AJ12">
        <v>24.01</v>
      </c>
      <c r="AK12">
        <v>0</v>
      </c>
      <c r="AL12">
        <v>0</v>
      </c>
    </row>
    <row r="13" spans="1:38">
      <c r="A13" t="s">
        <v>55</v>
      </c>
      <c r="B13" s="34">
        <v>153.66</v>
      </c>
      <c r="C13" s="34">
        <v>37.46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71.45</v>
      </c>
      <c r="N13">
        <v>148.55000000000001</v>
      </c>
      <c r="O13">
        <v>48.02</v>
      </c>
      <c r="P13">
        <v>1.0900000000000001</v>
      </c>
      <c r="Q13">
        <v>14.23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1.66</v>
      </c>
      <c r="X13">
        <v>20.5</v>
      </c>
      <c r="Y13">
        <v>6.84</v>
      </c>
      <c r="Z13">
        <v>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25.77</v>
      </c>
      <c r="AI13">
        <v>25.77</v>
      </c>
      <c r="AJ13">
        <v>24.01</v>
      </c>
      <c r="AK13">
        <v>0</v>
      </c>
      <c r="AL13">
        <v>0</v>
      </c>
    </row>
    <row r="14" spans="1:38">
      <c r="A14" t="s">
        <v>56</v>
      </c>
      <c r="B14" s="34">
        <v>153.66</v>
      </c>
      <c r="C14" s="34">
        <v>37.46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71.45</v>
      </c>
      <c r="N14">
        <v>148.55000000000001</v>
      </c>
      <c r="O14">
        <v>48.02</v>
      </c>
      <c r="P14">
        <v>1.0900000000000001</v>
      </c>
      <c r="Q14">
        <v>14.21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1.66</v>
      </c>
      <c r="X14">
        <v>20.5</v>
      </c>
      <c r="Y14">
        <v>6.84</v>
      </c>
      <c r="Z14">
        <v>6.83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25.28</v>
      </c>
      <c r="AI14">
        <v>25.28</v>
      </c>
      <c r="AJ14">
        <v>24.01</v>
      </c>
      <c r="AK14">
        <v>0</v>
      </c>
      <c r="AL14">
        <v>0</v>
      </c>
    </row>
    <row r="15" spans="1:38">
      <c r="A15" t="s">
        <v>57</v>
      </c>
      <c r="B15" s="34">
        <v>153.66</v>
      </c>
      <c r="C15" s="34">
        <v>37.46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71.45</v>
      </c>
      <c r="N15">
        <v>148.55000000000001</v>
      </c>
      <c r="O15">
        <v>48.02</v>
      </c>
      <c r="P15">
        <v>1.0900000000000001</v>
      </c>
      <c r="Q15">
        <v>17.09</v>
      </c>
      <c r="R15" s="93">
        <v>0</v>
      </c>
      <c r="S15" s="93">
        <v>0</v>
      </c>
      <c r="T15" s="93">
        <v>0</v>
      </c>
      <c r="U15">
        <v>1.1399999999999999</v>
      </c>
      <c r="V15">
        <v>0</v>
      </c>
      <c r="W15">
        <v>1.66</v>
      </c>
      <c r="X15">
        <v>20.5</v>
      </c>
      <c r="Y15">
        <v>6.84</v>
      </c>
      <c r="Z15">
        <v>6.83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24.81</v>
      </c>
      <c r="AI15">
        <v>24.81</v>
      </c>
      <c r="AJ15">
        <v>24.01</v>
      </c>
      <c r="AK15">
        <v>0</v>
      </c>
      <c r="AL15">
        <v>0</v>
      </c>
    </row>
    <row r="16" spans="1:38">
      <c r="A16" t="s">
        <v>58</v>
      </c>
      <c r="B16" s="34">
        <v>153.66</v>
      </c>
      <c r="C16" s="34">
        <v>37.46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71.45</v>
      </c>
      <c r="N16">
        <v>148.55000000000001</v>
      </c>
      <c r="O16">
        <v>48.02</v>
      </c>
      <c r="P16">
        <v>1.0900000000000001</v>
      </c>
      <c r="Q16">
        <v>17.03</v>
      </c>
      <c r="R16" s="93">
        <v>0</v>
      </c>
      <c r="S16" s="93">
        <v>0</v>
      </c>
      <c r="T16" s="93">
        <v>0</v>
      </c>
      <c r="U16">
        <v>1.1399999999999999</v>
      </c>
      <c r="V16">
        <v>0</v>
      </c>
      <c r="W16">
        <v>1.66</v>
      </c>
      <c r="X16">
        <v>20.5</v>
      </c>
      <c r="Y16">
        <v>6.84</v>
      </c>
      <c r="Z16">
        <v>6.83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24.56</v>
      </c>
      <c r="AI16">
        <v>24.56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153.66</v>
      </c>
      <c r="C17" s="34">
        <v>37.46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71.45</v>
      </c>
      <c r="N17">
        <v>148.55000000000001</v>
      </c>
      <c r="O17">
        <v>48.02</v>
      </c>
      <c r="P17">
        <v>1.0900000000000001</v>
      </c>
      <c r="Q17">
        <v>20.010000000000002</v>
      </c>
      <c r="R17" s="93">
        <v>0</v>
      </c>
      <c r="S17" s="93">
        <v>0</v>
      </c>
      <c r="T17" s="93">
        <v>0</v>
      </c>
      <c r="U17">
        <v>1.1399999999999999</v>
      </c>
      <c r="V17">
        <v>0</v>
      </c>
      <c r="W17">
        <v>1.66</v>
      </c>
      <c r="X17">
        <v>20.5</v>
      </c>
      <c r="Y17">
        <v>6.84</v>
      </c>
      <c r="Z17">
        <v>6.83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24.48</v>
      </c>
      <c r="AI17">
        <v>24.48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153.66</v>
      </c>
      <c r="C18" s="34">
        <v>37.46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71.45</v>
      </c>
      <c r="N18">
        <v>148.55000000000001</v>
      </c>
      <c r="O18">
        <v>48.02</v>
      </c>
      <c r="P18">
        <v>1.0900000000000001</v>
      </c>
      <c r="Q18">
        <v>19.97</v>
      </c>
      <c r="R18" s="93">
        <v>0</v>
      </c>
      <c r="S18" s="93">
        <v>0</v>
      </c>
      <c r="T18" s="93">
        <v>0</v>
      </c>
      <c r="U18">
        <v>1.1399999999999999</v>
      </c>
      <c r="V18">
        <v>0</v>
      </c>
      <c r="W18">
        <v>1.66</v>
      </c>
      <c r="X18">
        <v>20.5</v>
      </c>
      <c r="Y18">
        <v>6.84</v>
      </c>
      <c r="Z18">
        <v>6.83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23.83</v>
      </c>
      <c r="AI18">
        <v>23.83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153.66</v>
      </c>
      <c r="C19" s="34">
        <v>37.46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71.45</v>
      </c>
      <c r="N19">
        <v>148.55000000000001</v>
      </c>
      <c r="O19">
        <v>48.02</v>
      </c>
      <c r="P19">
        <v>1.0900000000000001</v>
      </c>
      <c r="Q19">
        <v>28.1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1.66</v>
      </c>
      <c r="X19">
        <v>20.5</v>
      </c>
      <c r="Y19">
        <v>6.84</v>
      </c>
      <c r="Z19">
        <v>6.83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23.71</v>
      </c>
      <c r="AI19">
        <v>23.71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175.01</v>
      </c>
      <c r="C20" s="34">
        <v>56.3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71.45</v>
      </c>
      <c r="N20">
        <v>148.55000000000001</v>
      </c>
      <c r="O20">
        <v>48.02</v>
      </c>
      <c r="P20">
        <v>1.0900000000000001</v>
      </c>
      <c r="Q20">
        <v>27.94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1.66</v>
      </c>
      <c r="X20">
        <v>20.5</v>
      </c>
      <c r="Y20">
        <v>6.84</v>
      </c>
      <c r="Z20">
        <v>6.83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22.73</v>
      </c>
      <c r="AI20">
        <v>22.73</v>
      </c>
      <c r="AJ20">
        <v>23.05</v>
      </c>
      <c r="AK20">
        <v>0</v>
      </c>
      <c r="AL20">
        <v>0</v>
      </c>
    </row>
    <row r="21" spans="1:38">
      <c r="A21" t="s">
        <v>63</v>
      </c>
      <c r="B21" s="34">
        <v>175.01</v>
      </c>
      <c r="C21" s="34">
        <v>56.3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71.45</v>
      </c>
      <c r="N21">
        <v>148.55000000000001</v>
      </c>
      <c r="O21">
        <v>48.02</v>
      </c>
      <c r="P21">
        <v>1.0900000000000001</v>
      </c>
      <c r="Q21">
        <v>23.34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1.66</v>
      </c>
      <c r="X21">
        <v>20.5</v>
      </c>
      <c r="Y21">
        <v>6.84</v>
      </c>
      <c r="Z21">
        <v>6.83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22.73</v>
      </c>
      <c r="AI21">
        <v>22.73</v>
      </c>
      <c r="AJ21">
        <v>23.05</v>
      </c>
      <c r="AK21">
        <v>0</v>
      </c>
      <c r="AL21">
        <v>0</v>
      </c>
    </row>
    <row r="22" spans="1:38">
      <c r="A22" t="s">
        <v>64</v>
      </c>
      <c r="B22" s="34">
        <v>175.01</v>
      </c>
      <c r="C22" s="34">
        <v>56.3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71.45</v>
      </c>
      <c r="N22">
        <v>148.55000000000001</v>
      </c>
      <c r="O22">
        <v>48.02</v>
      </c>
      <c r="P22">
        <v>1.0900000000000001</v>
      </c>
      <c r="Q22">
        <v>23.05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1.66</v>
      </c>
      <c r="X22">
        <v>20.5</v>
      </c>
      <c r="Y22">
        <v>6.84</v>
      </c>
      <c r="Z22">
        <v>6.83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22.73</v>
      </c>
      <c r="AI22">
        <v>22.73</v>
      </c>
      <c r="AJ22">
        <v>23.05</v>
      </c>
      <c r="AK22">
        <v>0</v>
      </c>
      <c r="AL22">
        <v>0</v>
      </c>
    </row>
    <row r="23" spans="1:38">
      <c r="A23" t="s">
        <v>65</v>
      </c>
      <c r="B23" s="34">
        <v>175.01</v>
      </c>
      <c r="C23" s="34">
        <v>56.3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67.23</v>
      </c>
      <c r="N23">
        <v>148.55000000000001</v>
      </c>
      <c r="O23">
        <v>48.02</v>
      </c>
      <c r="P23">
        <v>1.0900000000000001</v>
      </c>
      <c r="Q23">
        <v>24.84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1.66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22.73</v>
      </c>
      <c r="AI23">
        <v>22.73</v>
      </c>
      <c r="AJ23">
        <v>23.05</v>
      </c>
      <c r="AK23">
        <v>0</v>
      </c>
      <c r="AL23">
        <v>0</v>
      </c>
    </row>
    <row r="24" spans="1:38">
      <c r="A24" t="s">
        <v>66</v>
      </c>
      <c r="B24" s="34">
        <v>175.01</v>
      </c>
      <c r="C24" s="34">
        <v>56.3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67.23</v>
      </c>
      <c r="N24">
        <v>192.08</v>
      </c>
      <c r="O24">
        <v>48.02</v>
      </c>
      <c r="P24">
        <v>1.0900000000000001</v>
      </c>
      <c r="Q24">
        <v>24.88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1.66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22.73</v>
      </c>
      <c r="AI24">
        <v>22.73</v>
      </c>
      <c r="AJ24">
        <v>23.05</v>
      </c>
      <c r="AK24">
        <v>0</v>
      </c>
      <c r="AL24">
        <v>0</v>
      </c>
    </row>
    <row r="25" spans="1:38">
      <c r="A25" t="s">
        <v>67</v>
      </c>
      <c r="B25" s="34">
        <v>175.01</v>
      </c>
      <c r="C25" s="34">
        <v>56.3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67.23</v>
      </c>
      <c r="N25">
        <v>230.5</v>
      </c>
      <c r="O25">
        <v>48.02</v>
      </c>
      <c r="P25">
        <v>1.0900000000000001</v>
      </c>
      <c r="Q25">
        <v>24.76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1.66</v>
      </c>
      <c r="X25">
        <v>25</v>
      </c>
      <c r="Y25">
        <v>8.34</v>
      </c>
      <c r="Z25">
        <v>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22.73</v>
      </c>
      <c r="AI25">
        <v>22.73</v>
      </c>
      <c r="AJ25">
        <v>23.05</v>
      </c>
      <c r="AK25">
        <v>0</v>
      </c>
      <c r="AL25">
        <v>0</v>
      </c>
    </row>
    <row r="26" spans="1:38">
      <c r="A26" t="s">
        <v>68</v>
      </c>
      <c r="B26" s="34">
        <v>225.62</v>
      </c>
      <c r="C26" s="34">
        <v>56.3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67.23</v>
      </c>
      <c r="N26">
        <v>270.11</v>
      </c>
      <c r="O26">
        <v>48.02</v>
      </c>
      <c r="P26">
        <v>1.0900000000000001</v>
      </c>
      <c r="Q26">
        <v>24.64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1.66</v>
      </c>
      <c r="X26">
        <v>25</v>
      </c>
      <c r="Y26">
        <v>8.34</v>
      </c>
      <c r="Z26">
        <v>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21.84</v>
      </c>
      <c r="AI26">
        <v>21.84</v>
      </c>
      <c r="AJ26">
        <v>23.05</v>
      </c>
      <c r="AK26">
        <v>0</v>
      </c>
      <c r="AL26">
        <v>0</v>
      </c>
    </row>
    <row r="27" spans="1:38">
      <c r="A27" t="s">
        <v>69</v>
      </c>
      <c r="B27" s="34">
        <v>259.88</v>
      </c>
      <c r="C27" s="34">
        <v>75.19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84.5</v>
      </c>
      <c r="N27">
        <v>270.11</v>
      </c>
      <c r="O27">
        <v>100.59</v>
      </c>
      <c r="P27">
        <v>1.01</v>
      </c>
      <c r="Q27">
        <v>24.42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1.66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21.39</v>
      </c>
      <c r="AI27">
        <v>21.39</v>
      </c>
      <c r="AJ27">
        <v>23.05</v>
      </c>
      <c r="AK27">
        <v>0</v>
      </c>
      <c r="AL27">
        <v>0</v>
      </c>
    </row>
    <row r="28" spans="1:38">
      <c r="A28" t="s">
        <v>70</v>
      </c>
      <c r="B28" s="34">
        <v>259.88</v>
      </c>
      <c r="C28" s="34">
        <v>86.63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117.55</v>
      </c>
      <c r="N28">
        <v>270.11</v>
      </c>
      <c r="O28">
        <v>100.59</v>
      </c>
      <c r="P28">
        <v>1.01</v>
      </c>
      <c r="Q28">
        <v>24.14</v>
      </c>
      <c r="R28" s="93">
        <v>0</v>
      </c>
      <c r="S28" s="93">
        <v>0</v>
      </c>
      <c r="T28" s="93">
        <v>0</v>
      </c>
      <c r="U28">
        <v>1.1399999999999999</v>
      </c>
      <c r="V28">
        <v>0</v>
      </c>
      <c r="W28">
        <v>1.66</v>
      </c>
      <c r="X28">
        <v>25</v>
      </c>
      <c r="Y28">
        <v>8.34</v>
      </c>
      <c r="Z28">
        <v>8.33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20.88</v>
      </c>
      <c r="AI28">
        <v>20.88</v>
      </c>
      <c r="AJ28">
        <v>23.05</v>
      </c>
      <c r="AK28">
        <v>0</v>
      </c>
      <c r="AL28">
        <v>0</v>
      </c>
    </row>
    <row r="29" spans="1:38">
      <c r="A29" t="s">
        <v>71</v>
      </c>
      <c r="B29" s="34">
        <v>259.88</v>
      </c>
      <c r="C29" s="34">
        <v>86.63</v>
      </c>
      <c r="D29" s="93">
        <f t="shared" si="0"/>
        <v>1.2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117.55</v>
      </c>
      <c r="N29">
        <v>270.11</v>
      </c>
      <c r="O29">
        <v>100.59</v>
      </c>
      <c r="P29">
        <v>1.01</v>
      </c>
      <c r="Q29">
        <v>21.58</v>
      </c>
      <c r="R29" s="93">
        <v>0</v>
      </c>
      <c r="S29" s="93">
        <v>1.2</v>
      </c>
      <c r="T29" s="93">
        <v>0</v>
      </c>
      <c r="U29">
        <v>1.1399999999999999</v>
      </c>
      <c r="V29">
        <v>0</v>
      </c>
      <c r="W29">
        <v>1.66</v>
      </c>
      <c r="X29">
        <v>25</v>
      </c>
      <c r="Y29">
        <v>8.34</v>
      </c>
      <c r="Z29">
        <v>8.33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20.11</v>
      </c>
      <c r="AI29">
        <v>20.11</v>
      </c>
      <c r="AJ29">
        <v>23.05</v>
      </c>
      <c r="AK29">
        <v>0</v>
      </c>
      <c r="AL29">
        <v>0</v>
      </c>
    </row>
    <row r="30" spans="1:38">
      <c r="A30" t="s">
        <v>72</v>
      </c>
      <c r="B30" s="34">
        <v>259.88</v>
      </c>
      <c r="C30" s="34">
        <v>86.63</v>
      </c>
      <c r="D30" s="93">
        <f t="shared" si="0"/>
        <v>4.3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117.55</v>
      </c>
      <c r="N30">
        <v>270.11</v>
      </c>
      <c r="O30">
        <v>100.59</v>
      </c>
      <c r="P30">
        <v>1.01</v>
      </c>
      <c r="Q30">
        <v>21.6</v>
      </c>
      <c r="R30" s="93">
        <v>0</v>
      </c>
      <c r="S30" s="93">
        <v>4.3</v>
      </c>
      <c r="T30" s="93">
        <v>0</v>
      </c>
      <c r="U30">
        <v>1.1399999999999999</v>
      </c>
      <c r="V30">
        <v>0</v>
      </c>
      <c r="W30">
        <v>1.66</v>
      </c>
      <c r="X30">
        <v>25</v>
      </c>
      <c r="Y30">
        <v>8.34</v>
      </c>
      <c r="Z30">
        <v>8.33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19.55</v>
      </c>
      <c r="AI30">
        <v>19.55</v>
      </c>
      <c r="AJ30">
        <v>23.05</v>
      </c>
      <c r="AK30">
        <v>0</v>
      </c>
      <c r="AL30">
        <v>0</v>
      </c>
    </row>
    <row r="31" spans="1:38">
      <c r="A31" t="s">
        <v>73</v>
      </c>
      <c r="B31" s="34">
        <v>259.88</v>
      </c>
      <c r="C31" s="34">
        <v>86.63</v>
      </c>
      <c r="D31" s="93">
        <f t="shared" si="0"/>
        <v>14.1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117.55</v>
      </c>
      <c r="N31">
        <v>270.11</v>
      </c>
      <c r="O31">
        <v>100.59</v>
      </c>
      <c r="P31">
        <v>1.01</v>
      </c>
      <c r="Q31">
        <v>21.67</v>
      </c>
      <c r="R31" s="93">
        <v>1</v>
      </c>
      <c r="S31" s="93">
        <v>12.1</v>
      </c>
      <c r="T31" s="93">
        <v>1</v>
      </c>
      <c r="U31">
        <v>1.22</v>
      </c>
      <c r="V31">
        <v>0.76914400000000005</v>
      </c>
      <c r="W31">
        <v>1.61</v>
      </c>
      <c r="X31">
        <v>25</v>
      </c>
      <c r="Y31">
        <v>8.34</v>
      </c>
      <c r="Z31">
        <v>8.33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14.67</v>
      </c>
      <c r="AI31">
        <v>14.67</v>
      </c>
      <c r="AJ31">
        <v>23.05</v>
      </c>
      <c r="AK31">
        <v>0</v>
      </c>
      <c r="AL31">
        <v>0</v>
      </c>
    </row>
    <row r="32" spans="1:38">
      <c r="A32" t="s">
        <v>74</v>
      </c>
      <c r="B32" s="34">
        <v>259.88</v>
      </c>
      <c r="C32" s="34">
        <v>86.63</v>
      </c>
      <c r="D32" s="93">
        <f t="shared" si="0"/>
        <v>31.020000000000003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117.55</v>
      </c>
      <c r="N32">
        <v>270.11</v>
      </c>
      <c r="O32">
        <v>100.59</v>
      </c>
      <c r="P32">
        <v>1.01</v>
      </c>
      <c r="Q32">
        <v>21.9</v>
      </c>
      <c r="R32" s="93">
        <v>8.34</v>
      </c>
      <c r="S32" s="93">
        <v>21.1</v>
      </c>
      <c r="T32" s="93">
        <v>1.58</v>
      </c>
      <c r="U32">
        <v>1.22</v>
      </c>
      <c r="V32">
        <v>4.2643680000000002</v>
      </c>
      <c r="W32">
        <v>1.61</v>
      </c>
      <c r="X32">
        <v>25</v>
      </c>
      <c r="Y32">
        <v>8.34</v>
      </c>
      <c r="Z32">
        <v>8.33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14.67</v>
      </c>
      <c r="AI32">
        <v>14.67</v>
      </c>
      <c r="AJ32">
        <v>23.05</v>
      </c>
      <c r="AK32">
        <v>1</v>
      </c>
      <c r="AL32">
        <v>0</v>
      </c>
    </row>
    <row r="33" spans="1:38">
      <c r="A33" t="s">
        <v>75</v>
      </c>
      <c r="B33" s="34">
        <v>259.88</v>
      </c>
      <c r="C33" s="34">
        <v>86.63</v>
      </c>
      <c r="D33" s="93">
        <f t="shared" si="0"/>
        <v>75.48</v>
      </c>
      <c r="E33" s="34">
        <v>0</v>
      </c>
      <c r="F33" s="34"/>
      <c r="G33" s="34"/>
      <c r="H33" s="34"/>
      <c r="I33" s="34"/>
      <c r="J33" s="37">
        <v>0.27</v>
      </c>
      <c r="K33" s="37">
        <v>0.27</v>
      </c>
      <c r="L33" s="37">
        <v>0.27</v>
      </c>
      <c r="M33">
        <v>117.55</v>
      </c>
      <c r="N33">
        <v>270.11</v>
      </c>
      <c r="O33">
        <v>100.59</v>
      </c>
      <c r="P33">
        <v>1.01</v>
      </c>
      <c r="Q33">
        <v>22.1</v>
      </c>
      <c r="R33" s="93">
        <v>28.71</v>
      </c>
      <c r="S33" s="93">
        <v>32.4</v>
      </c>
      <c r="T33" s="93">
        <v>14.37</v>
      </c>
      <c r="U33">
        <v>1.22</v>
      </c>
      <c r="V33">
        <v>7.8958959999999996</v>
      </c>
      <c r="W33">
        <v>1.61</v>
      </c>
      <c r="X33">
        <v>18.5</v>
      </c>
      <c r="Y33">
        <v>6.16</v>
      </c>
      <c r="Z33">
        <v>6.17</v>
      </c>
      <c r="AA33">
        <v>3.53</v>
      </c>
      <c r="AB33">
        <v>0.7</v>
      </c>
      <c r="AC33">
        <v>0.33</v>
      </c>
      <c r="AD33">
        <v>1</v>
      </c>
      <c r="AE33">
        <v>3</v>
      </c>
      <c r="AF33">
        <v>1</v>
      </c>
      <c r="AG33">
        <v>6.66</v>
      </c>
      <c r="AH33">
        <v>14.67</v>
      </c>
      <c r="AI33">
        <v>14.67</v>
      </c>
      <c r="AJ33">
        <v>23.05</v>
      </c>
      <c r="AK33">
        <v>1</v>
      </c>
      <c r="AL33">
        <v>1</v>
      </c>
    </row>
    <row r="34" spans="1:38">
      <c r="A34" t="s">
        <v>76</v>
      </c>
      <c r="B34" s="34">
        <v>259.88</v>
      </c>
      <c r="C34" s="34">
        <v>86.63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0.71</v>
      </c>
      <c r="K34" s="37">
        <v>0.71</v>
      </c>
      <c r="L34" s="37">
        <v>0.73</v>
      </c>
      <c r="M34">
        <v>117.55</v>
      </c>
      <c r="N34">
        <v>270.11</v>
      </c>
      <c r="O34">
        <v>100.59</v>
      </c>
      <c r="P34">
        <v>1.01</v>
      </c>
      <c r="Q34">
        <v>22.27</v>
      </c>
      <c r="R34" s="93">
        <v>30.37</v>
      </c>
      <c r="S34" s="93">
        <v>30.37</v>
      </c>
      <c r="T34" s="93">
        <v>29.76</v>
      </c>
      <c r="U34">
        <v>1.22</v>
      </c>
      <c r="V34">
        <v>12.598383999999999</v>
      </c>
      <c r="W34">
        <v>1.61</v>
      </c>
      <c r="X34">
        <v>18.5</v>
      </c>
      <c r="Y34">
        <v>6.16</v>
      </c>
      <c r="Z34">
        <v>6.17</v>
      </c>
      <c r="AA34">
        <v>13.36</v>
      </c>
      <c r="AB34">
        <v>2.67</v>
      </c>
      <c r="AC34">
        <v>1</v>
      </c>
      <c r="AD34">
        <v>2</v>
      </c>
      <c r="AE34">
        <v>5</v>
      </c>
      <c r="AF34">
        <v>3</v>
      </c>
      <c r="AG34">
        <v>6.66</v>
      </c>
      <c r="AH34">
        <v>14.67</v>
      </c>
      <c r="AI34">
        <v>14.67</v>
      </c>
      <c r="AJ34">
        <v>22.09</v>
      </c>
      <c r="AK34">
        <v>7</v>
      </c>
      <c r="AL34">
        <v>3</v>
      </c>
    </row>
    <row r="35" spans="1:38">
      <c r="A35" t="s">
        <v>77</v>
      </c>
      <c r="B35" s="34">
        <v>259.88</v>
      </c>
      <c r="C35" s="34">
        <v>86.63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1.41</v>
      </c>
      <c r="K35" s="37">
        <v>1.41</v>
      </c>
      <c r="L35" s="37">
        <v>1.45</v>
      </c>
      <c r="M35">
        <v>117.55</v>
      </c>
      <c r="N35">
        <v>270.11</v>
      </c>
      <c r="O35">
        <v>100.59</v>
      </c>
      <c r="P35">
        <v>1.01</v>
      </c>
      <c r="Q35">
        <v>21.7</v>
      </c>
      <c r="R35" s="93">
        <v>30.33</v>
      </c>
      <c r="S35" s="93">
        <v>30.33</v>
      </c>
      <c r="T35" s="93">
        <v>30.34</v>
      </c>
      <c r="U35">
        <v>1.22</v>
      </c>
      <c r="V35">
        <v>18.488664</v>
      </c>
      <c r="W35">
        <v>1.61</v>
      </c>
      <c r="X35">
        <v>18.5</v>
      </c>
      <c r="Y35">
        <v>6.16</v>
      </c>
      <c r="Z35">
        <v>6.17</v>
      </c>
      <c r="AA35">
        <v>30.28</v>
      </c>
      <c r="AB35">
        <v>6.05</v>
      </c>
      <c r="AC35">
        <v>6.14</v>
      </c>
      <c r="AD35">
        <v>4</v>
      </c>
      <c r="AE35">
        <v>10</v>
      </c>
      <c r="AF35">
        <v>5</v>
      </c>
      <c r="AG35">
        <v>6.66</v>
      </c>
      <c r="AH35">
        <v>14.67</v>
      </c>
      <c r="AI35">
        <v>14.67</v>
      </c>
      <c r="AJ35">
        <v>22.09</v>
      </c>
      <c r="AK35">
        <v>18</v>
      </c>
      <c r="AL35">
        <v>7</v>
      </c>
    </row>
    <row r="36" spans="1:38">
      <c r="A36" t="s">
        <v>78</v>
      </c>
      <c r="B36" s="34">
        <v>259.88</v>
      </c>
      <c r="C36" s="34">
        <v>86.63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2.3199999999999998</v>
      </c>
      <c r="K36" s="37">
        <v>2.3199999999999998</v>
      </c>
      <c r="L36" s="37">
        <v>2.38</v>
      </c>
      <c r="M36">
        <v>117.55</v>
      </c>
      <c r="N36">
        <v>270.11</v>
      </c>
      <c r="O36">
        <v>100.59</v>
      </c>
      <c r="P36">
        <v>1.01</v>
      </c>
      <c r="Q36">
        <v>21.15</v>
      </c>
      <c r="R36" s="93">
        <v>30.33</v>
      </c>
      <c r="S36" s="93">
        <v>30.33</v>
      </c>
      <c r="T36" s="93">
        <v>30.34</v>
      </c>
      <c r="U36">
        <v>1.22</v>
      </c>
      <c r="V36">
        <v>25.664096000000001</v>
      </c>
      <c r="W36">
        <v>1.61</v>
      </c>
      <c r="X36">
        <v>18.5</v>
      </c>
      <c r="Y36">
        <v>6.16</v>
      </c>
      <c r="Z36">
        <v>6.17</v>
      </c>
      <c r="AA36">
        <v>44.29</v>
      </c>
      <c r="AB36">
        <v>8.86</v>
      </c>
      <c r="AC36">
        <v>14.53</v>
      </c>
      <c r="AD36">
        <v>7</v>
      </c>
      <c r="AE36">
        <v>17</v>
      </c>
      <c r="AF36">
        <v>8</v>
      </c>
      <c r="AG36">
        <v>6.66</v>
      </c>
      <c r="AH36">
        <v>14.67</v>
      </c>
      <c r="AI36">
        <v>14.67</v>
      </c>
      <c r="AJ36">
        <v>22.09</v>
      </c>
      <c r="AK36">
        <v>29</v>
      </c>
      <c r="AL36">
        <v>13</v>
      </c>
    </row>
    <row r="37" spans="1:38">
      <c r="A37" t="s">
        <v>79</v>
      </c>
      <c r="B37" s="34">
        <v>259.88</v>
      </c>
      <c r="C37" s="34">
        <v>86.63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2.6</v>
      </c>
      <c r="K37" s="37">
        <v>2.6</v>
      </c>
      <c r="L37" s="37">
        <v>2.66</v>
      </c>
      <c r="M37">
        <v>117.55</v>
      </c>
      <c r="N37">
        <v>270.11</v>
      </c>
      <c r="O37">
        <v>100.59</v>
      </c>
      <c r="P37">
        <v>1.01</v>
      </c>
      <c r="Q37">
        <v>20.55</v>
      </c>
      <c r="R37" s="93">
        <v>32</v>
      </c>
      <c r="S37" s="93">
        <v>32</v>
      </c>
      <c r="T37" s="93">
        <v>32</v>
      </c>
      <c r="U37">
        <v>1.22</v>
      </c>
      <c r="V37">
        <v>33.287384000000003</v>
      </c>
      <c r="W37">
        <v>1.61</v>
      </c>
      <c r="X37">
        <v>18.5</v>
      </c>
      <c r="Y37">
        <v>6.16</v>
      </c>
      <c r="Z37">
        <v>6.17</v>
      </c>
      <c r="AA37">
        <v>59.68</v>
      </c>
      <c r="AB37">
        <v>11.93</v>
      </c>
      <c r="AC37">
        <v>22.85</v>
      </c>
      <c r="AD37">
        <v>10</v>
      </c>
      <c r="AE37">
        <v>27</v>
      </c>
      <c r="AF37">
        <v>13</v>
      </c>
      <c r="AG37">
        <v>6.66</v>
      </c>
      <c r="AH37">
        <v>14.67</v>
      </c>
      <c r="AI37">
        <v>14.67</v>
      </c>
      <c r="AJ37">
        <v>23.05</v>
      </c>
      <c r="AK37">
        <v>46</v>
      </c>
      <c r="AL37">
        <v>19</v>
      </c>
    </row>
    <row r="38" spans="1:38">
      <c r="A38" t="s">
        <v>80</v>
      </c>
      <c r="B38" s="34">
        <v>259.88</v>
      </c>
      <c r="C38" s="34">
        <v>86.63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4.3600000000000003</v>
      </c>
      <c r="K38" s="37">
        <v>4.3600000000000003</v>
      </c>
      <c r="L38" s="37">
        <v>4.47</v>
      </c>
      <c r="M38">
        <v>117.55</v>
      </c>
      <c r="N38">
        <v>270.11</v>
      </c>
      <c r="O38">
        <v>100.59</v>
      </c>
      <c r="P38">
        <v>1.01</v>
      </c>
      <c r="Q38">
        <v>19.87</v>
      </c>
      <c r="R38" s="93">
        <v>32</v>
      </c>
      <c r="S38" s="93">
        <v>32</v>
      </c>
      <c r="T38" s="93">
        <v>32</v>
      </c>
      <c r="U38">
        <v>1.22</v>
      </c>
      <c r="V38">
        <v>41.426679999999998</v>
      </c>
      <c r="W38">
        <v>1.61</v>
      </c>
      <c r="X38">
        <v>18.5</v>
      </c>
      <c r="Y38">
        <v>6.16</v>
      </c>
      <c r="Z38">
        <v>6.17</v>
      </c>
      <c r="AA38">
        <v>75.03</v>
      </c>
      <c r="AB38">
        <v>15</v>
      </c>
      <c r="AC38">
        <v>29.72</v>
      </c>
      <c r="AD38">
        <v>14</v>
      </c>
      <c r="AE38">
        <v>33</v>
      </c>
      <c r="AF38">
        <v>17</v>
      </c>
      <c r="AG38">
        <v>6.66</v>
      </c>
      <c r="AH38">
        <v>14.67</v>
      </c>
      <c r="AI38">
        <v>14.67</v>
      </c>
      <c r="AJ38">
        <v>23.05</v>
      </c>
      <c r="AK38">
        <v>63</v>
      </c>
      <c r="AL38">
        <v>27</v>
      </c>
    </row>
    <row r="39" spans="1:38">
      <c r="A39" t="s">
        <v>81</v>
      </c>
      <c r="B39" s="34">
        <v>259.88</v>
      </c>
      <c r="C39" s="34">
        <v>86.63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5.62</v>
      </c>
      <c r="K39" s="37">
        <v>5.62</v>
      </c>
      <c r="L39" s="37">
        <v>5.77</v>
      </c>
      <c r="M39">
        <v>117.55</v>
      </c>
      <c r="N39">
        <v>270.11</v>
      </c>
      <c r="O39">
        <v>100.59</v>
      </c>
      <c r="P39">
        <v>1.0900000000000001</v>
      </c>
      <c r="Q39">
        <v>18.829999999999998</v>
      </c>
      <c r="R39" s="93">
        <v>32</v>
      </c>
      <c r="S39" s="93">
        <v>32</v>
      </c>
      <c r="T39" s="93">
        <v>32</v>
      </c>
      <c r="U39">
        <v>1.22</v>
      </c>
      <c r="V39">
        <v>49.264159999999997</v>
      </c>
      <c r="W39">
        <v>1.61</v>
      </c>
      <c r="X39">
        <v>15</v>
      </c>
      <c r="Y39">
        <v>5</v>
      </c>
      <c r="Z39">
        <v>5</v>
      </c>
      <c r="AA39">
        <v>80.88</v>
      </c>
      <c r="AB39">
        <v>16.170000000000002</v>
      </c>
      <c r="AC39">
        <v>37.17</v>
      </c>
      <c r="AD39">
        <v>20</v>
      </c>
      <c r="AE39">
        <v>44</v>
      </c>
      <c r="AF39">
        <v>22</v>
      </c>
      <c r="AG39">
        <v>4</v>
      </c>
      <c r="AH39">
        <v>0</v>
      </c>
      <c r="AI39">
        <v>0</v>
      </c>
      <c r="AJ39">
        <v>23.05</v>
      </c>
      <c r="AK39">
        <v>81</v>
      </c>
      <c r="AL39">
        <v>34</v>
      </c>
    </row>
    <row r="40" spans="1:38">
      <c r="A40" t="s">
        <v>82</v>
      </c>
      <c r="B40" s="34">
        <v>259.88</v>
      </c>
      <c r="C40" s="34">
        <v>86.63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6.62</v>
      </c>
      <c r="K40" s="37">
        <v>6.62</v>
      </c>
      <c r="L40" s="37">
        <v>6.78</v>
      </c>
      <c r="M40">
        <v>117.55</v>
      </c>
      <c r="N40">
        <v>270.11</v>
      </c>
      <c r="O40">
        <v>100.59</v>
      </c>
      <c r="P40">
        <v>1.0900000000000001</v>
      </c>
      <c r="Q40">
        <v>18.39</v>
      </c>
      <c r="R40" s="93">
        <v>32</v>
      </c>
      <c r="S40" s="93">
        <v>32</v>
      </c>
      <c r="T40" s="93">
        <v>32</v>
      </c>
      <c r="U40">
        <v>1.22</v>
      </c>
      <c r="V40">
        <v>56.118304000000002</v>
      </c>
      <c r="W40">
        <v>1.61</v>
      </c>
      <c r="X40">
        <v>15</v>
      </c>
      <c r="Y40">
        <v>5</v>
      </c>
      <c r="Z40">
        <v>5</v>
      </c>
      <c r="AA40">
        <v>93.19</v>
      </c>
      <c r="AB40">
        <v>18.64</v>
      </c>
      <c r="AC40">
        <v>45.36</v>
      </c>
      <c r="AD40">
        <v>22</v>
      </c>
      <c r="AE40">
        <v>52</v>
      </c>
      <c r="AF40">
        <v>26</v>
      </c>
      <c r="AG40">
        <v>4</v>
      </c>
      <c r="AH40">
        <v>0</v>
      </c>
      <c r="AI40">
        <v>0</v>
      </c>
      <c r="AJ40">
        <v>22.09</v>
      </c>
      <c r="AK40">
        <v>95</v>
      </c>
      <c r="AL40">
        <v>40</v>
      </c>
    </row>
    <row r="41" spans="1:38">
      <c r="A41" t="s">
        <v>83</v>
      </c>
      <c r="B41" s="34">
        <v>259.88</v>
      </c>
      <c r="C41" s="34">
        <v>86.63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7.88</v>
      </c>
      <c r="K41" s="37">
        <v>7.88</v>
      </c>
      <c r="L41" s="37">
        <v>8.08</v>
      </c>
      <c r="M41">
        <v>117.55</v>
      </c>
      <c r="N41">
        <v>270.11</v>
      </c>
      <c r="O41">
        <v>100.59</v>
      </c>
      <c r="P41">
        <v>1.0900000000000001</v>
      </c>
      <c r="Q41">
        <v>17.940000000000001</v>
      </c>
      <c r="R41" s="93">
        <v>32</v>
      </c>
      <c r="S41" s="93">
        <v>32</v>
      </c>
      <c r="T41" s="93">
        <v>32</v>
      </c>
      <c r="U41">
        <v>1.22</v>
      </c>
      <c r="V41">
        <v>61.843071999999999</v>
      </c>
      <c r="W41">
        <v>1.61</v>
      </c>
      <c r="X41">
        <v>15</v>
      </c>
      <c r="Y41">
        <v>5</v>
      </c>
      <c r="Z41">
        <v>5</v>
      </c>
      <c r="AA41">
        <v>104.85</v>
      </c>
      <c r="AB41">
        <v>20.97</v>
      </c>
      <c r="AC41">
        <v>52.56</v>
      </c>
      <c r="AD41">
        <v>26</v>
      </c>
      <c r="AE41">
        <v>57</v>
      </c>
      <c r="AF41">
        <v>29</v>
      </c>
      <c r="AG41">
        <v>4</v>
      </c>
      <c r="AH41">
        <v>0</v>
      </c>
      <c r="AI41">
        <v>0</v>
      </c>
      <c r="AJ41">
        <v>22.09</v>
      </c>
      <c r="AK41">
        <v>109</v>
      </c>
      <c r="AL41">
        <v>47</v>
      </c>
    </row>
    <row r="42" spans="1:38">
      <c r="A42" t="s">
        <v>84</v>
      </c>
      <c r="B42" s="34">
        <v>259.88</v>
      </c>
      <c r="C42" s="34">
        <v>86.63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8.65</v>
      </c>
      <c r="K42" s="37">
        <v>8.65</v>
      </c>
      <c r="L42" s="37">
        <v>8.8699999999999992</v>
      </c>
      <c r="M42">
        <v>117.55</v>
      </c>
      <c r="N42">
        <v>270.11</v>
      </c>
      <c r="O42">
        <v>100.59</v>
      </c>
      <c r="P42">
        <v>1.0900000000000001</v>
      </c>
      <c r="Q42">
        <v>17.55</v>
      </c>
      <c r="R42" s="93">
        <v>32.5</v>
      </c>
      <c r="S42" s="93">
        <v>32.5</v>
      </c>
      <c r="T42" s="93">
        <v>32.5</v>
      </c>
      <c r="U42">
        <v>1.22</v>
      </c>
      <c r="V42">
        <v>66.574768000000006</v>
      </c>
      <c r="W42">
        <v>1.61</v>
      </c>
      <c r="X42">
        <v>15</v>
      </c>
      <c r="Y42">
        <v>5</v>
      </c>
      <c r="Z42">
        <v>5</v>
      </c>
      <c r="AA42">
        <v>115.55</v>
      </c>
      <c r="AB42">
        <v>23.11</v>
      </c>
      <c r="AC42">
        <v>58.43</v>
      </c>
      <c r="AD42">
        <v>29</v>
      </c>
      <c r="AE42">
        <v>64</v>
      </c>
      <c r="AF42">
        <v>32</v>
      </c>
      <c r="AG42">
        <v>4</v>
      </c>
      <c r="AH42">
        <v>0</v>
      </c>
      <c r="AI42">
        <v>0</v>
      </c>
      <c r="AJ42">
        <v>22.09</v>
      </c>
      <c r="AK42">
        <v>124</v>
      </c>
      <c r="AL42">
        <v>53</v>
      </c>
    </row>
    <row r="43" spans="1:38">
      <c r="A43" t="s">
        <v>85</v>
      </c>
      <c r="B43" s="34">
        <v>259.88</v>
      </c>
      <c r="C43" s="34">
        <v>86.63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9.18</v>
      </c>
      <c r="K43" s="37">
        <v>9.18</v>
      </c>
      <c r="L43" s="37">
        <v>9.41</v>
      </c>
      <c r="M43">
        <v>117.55</v>
      </c>
      <c r="N43">
        <v>270.11</v>
      </c>
      <c r="O43">
        <v>100.59</v>
      </c>
      <c r="P43">
        <v>1.0900000000000001</v>
      </c>
      <c r="Q43">
        <v>17.010000000000002</v>
      </c>
      <c r="R43" s="93">
        <v>32.5</v>
      </c>
      <c r="S43" s="93">
        <v>32.5</v>
      </c>
      <c r="T43" s="93">
        <v>32.5</v>
      </c>
      <c r="U43">
        <v>1.1399999999999999</v>
      </c>
      <c r="V43">
        <v>71.734848</v>
      </c>
      <c r="W43">
        <v>1.61</v>
      </c>
      <c r="X43">
        <v>15</v>
      </c>
      <c r="Y43">
        <v>5</v>
      </c>
      <c r="Z43">
        <v>5</v>
      </c>
      <c r="AA43">
        <v>136.41999999999999</v>
      </c>
      <c r="AB43">
        <v>27.28</v>
      </c>
      <c r="AC43">
        <v>53.33</v>
      </c>
      <c r="AD43">
        <v>32</v>
      </c>
      <c r="AE43">
        <v>71</v>
      </c>
      <c r="AF43">
        <v>35</v>
      </c>
      <c r="AG43">
        <v>4</v>
      </c>
      <c r="AH43">
        <v>0</v>
      </c>
      <c r="AI43">
        <v>0</v>
      </c>
      <c r="AJ43">
        <v>22.09</v>
      </c>
      <c r="AK43">
        <v>140</v>
      </c>
      <c r="AL43">
        <v>60</v>
      </c>
    </row>
    <row r="44" spans="1:38">
      <c r="A44" t="s">
        <v>86</v>
      </c>
      <c r="B44" s="34">
        <v>259.88</v>
      </c>
      <c r="C44" s="34">
        <v>86.63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9.5299999999999994</v>
      </c>
      <c r="K44" s="37">
        <v>9.5299999999999994</v>
      </c>
      <c r="L44" s="37">
        <v>9.77</v>
      </c>
      <c r="M44">
        <v>117.55</v>
      </c>
      <c r="N44">
        <v>270.11</v>
      </c>
      <c r="O44">
        <v>100.59</v>
      </c>
      <c r="P44">
        <v>1.0900000000000001</v>
      </c>
      <c r="Q44">
        <v>16.3</v>
      </c>
      <c r="R44" s="93">
        <v>32.5</v>
      </c>
      <c r="S44" s="93">
        <v>32.5</v>
      </c>
      <c r="T44" s="93">
        <v>32.5</v>
      </c>
      <c r="U44">
        <v>1.1399999999999999</v>
      </c>
      <c r="V44">
        <v>77.449879999999993</v>
      </c>
      <c r="W44">
        <v>1.61</v>
      </c>
      <c r="X44">
        <v>15</v>
      </c>
      <c r="Y44">
        <v>5</v>
      </c>
      <c r="Z44">
        <v>5</v>
      </c>
      <c r="AA44">
        <v>146.16999999999999</v>
      </c>
      <c r="AB44">
        <v>29.23</v>
      </c>
      <c r="AC44">
        <v>58.33</v>
      </c>
      <c r="AD44">
        <v>35.24</v>
      </c>
      <c r="AE44">
        <v>77</v>
      </c>
      <c r="AF44">
        <v>38</v>
      </c>
      <c r="AG44">
        <v>4</v>
      </c>
      <c r="AH44">
        <v>0</v>
      </c>
      <c r="AI44">
        <v>0</v>
      </c>
      <c r="AJ44">
        <v>22.09</v>
      </c>
      <c r="AK44">
        <v>151</v>
      </c>
      <c r="AL44">
        <v>64</v>
      </c>
    </row>
    <row r="45" spans="1:38">
      <c r="A45" t="s">
        <v>87</v>
      </c>
      <c r="B45" s="34">
        <v>259.88</v>
      </c>
      <c r="C45" s="34">
        <v>86.63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9.8699999999999992</v>
      </c>
      <c r="K45" s="37">
        <v>9.8699999999999992</v>
      </c>
      <c r="L45" s="37">
        <v>10.119999999999999</v>
      </c>
      <c r="M45">
        <v>117.55</v>
      </c>
      <c r="N45">
        <v>270.11</v>
      </c>
      <c r="O45">
        <v>100.59</v>
      </c>
      <c r="P45">
        <v>1.0900000000000001</v>
      </c>
      <c r="Q45">
        <v>13.11</v>
      </c>
      <c r="R45" s="93">
        <v>32.5</v>
      </c>
      <c r="S45" s="93">
        <v>32.5</v>
      </c>
      <c r="T45" s="93">
        <v>32.5</v>
      </c>
      <c r="U45">
        <v>1.1399999999999999</v>
      </c>
      <c r="V45">
        <v>99.570071999999996</v>
      </c>
      <c r="W45">
        <v>1.61</v>
      </c>
      <c r="X45">
        <v>15</v>
      </c>
      <c r="Y45">
        <v>5</v>
      </c>
      <c r="Z45">
        <v>5</v>
      </c>
      <c r="AA45">
        <v>183.95</v>
      </c>
      <c r="AB45">
        <v>36.79</v>
      </c>
      <c r="AC45">
        <v>63.33</v>
      </c>
      <c r="AD45">
        <v>37.43</v>
      </c>
      <c r="AE45">
        <v>81</v>
      </c>
      <c r="AF45">
        <v>41</v>
      </c>
      <c r="AG45">
        <v>4</v>
      </c>
      <c r="AH45">
        <v>0</v>
      </c>
      <c r="AI45">
        <v>0</v>
      </c>
      <c r="AJ45">
        <v>22.09</v>
      </c>
      <c r="AK45">
        <v>165</v>
      </c>
      <c r="AL45">
        <v>70</v>
      </c>
    </row>
    <row r="46" spans="1:38">
      <c r="A46" t="s">
        <v>88</v>
      </c>
      <c r="B46" s="34">
        <v>259.88</v>
      </c>
      <c r="C46" s="34">
        <v>86.63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13.11</v>
      </c>
      <c r="K46" s="37">
        <v>13.11</v>
      </c>
      <c r="L46" s="37">
        <v>13.45</v>
      </c>
      <c r="M46">
        <v>117.55</v>
      </c>
      <c r="N46">
        <v>270.11</v>
      </c>
      <c r="O46">
        <v>100.59</v>
      </c>
      <c r="P46">
        <v>1.0900000000000001</v>
      </c>
      <c r="Q46">
        <v>12.83</v>
      </c>
      <c r="R46" s="93">
        <v>32.5</v>
      </c>
      <c r="S46" s="93">
        <v>32.5</v>
      </c>
      <c r="T46" s="93">
        <v>32.5</v>
      </c>
      <c r="U46">
        <v>1.1399999999999999</v>
      </c>
      <c r="V46">
        <v>103.83444</v>
      </c>
      <c r="W46">
        <v>1.61</v>
      </c>
      <c r="X46">
        <v>15</v>
      </c>
      <c r="Y46">
        <v>5</v>
      </c>
      <c r="Z46">
        <v>5</v>
      </c>
      <c r="AA46">
        <v>192.53</v>
      </c>
      <c r="AB46">
        <v>38.5</v>
      </c>
      <c r="AC46">
        <v>68.33</v>
      </c>
      <c r="AD46">
        <v>38.380000000000003</v>
      </c>
      <c r="AE46">
        <v>83</v>
      </c>
      <c r="AF46">
        <v>41</v>
      </c>
      <c r="AG46">
        <v>4</v>
      </c>
      <c r="AH46">
        <v>0</v>
      </c>
      <c r="AI46">
        <v>0</v>
      </c>
      <c r="AJ46">
        <v>22.09</v>
      </c>
      <c r="AK46">
        <v>172</v>
      </c>
      <c r="AL46">
        <v>73</v>
      </c>
    </row>
    <row r="47" spans="1:38">
      <c r="A47" t="s">
        <v>89</v>
      </c>
      <c r="B47" s="34">
        <v>259.88</v>
      </c>
      <c r="C47" s="34">
        <v>86.63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13.69</v>
      </c>
      <c r="K47" s="37">
        <v>13.69</v>
      </c>
      <c r="L47" s="37">
        <v>14.03</v>
      </c>
      <c r="M47">
        <v>117.55</v>
      </c>
      <c r="N47">
        <v>270.11</v>
      </c>
      <c r="O47">
        <v>100.59</v>
      </c>
      <c r="P47">
        <v>1.0900000000000001</v>
      </c>
      <c r="Q47">
        <v>12.63</v>
      </c>
      <c r="R47" s="93">
        <v>32.5</v>
      </c>
      <c r="S47" s="93">
        <v>32.5</v>
      </c>
      <c r="T47" s="93">
        <v>32.5</v>
      </c>
      <c r="U47">
        <v>1.1399999999999999</v>
      </c>
      <c r="V47">
        <v>106.92075199999999</v>
      </c>
      <c r="W47">
        <v>1.66</v>
      </c>
      <c r="X47">
        <v>15</v>
      </c>
      <c r="Y47">
        <v>5</v>
      </c>
      <c r="Z47">
        <v>5</v>
      </c>
      <c r="AA47">
        <v>199.3</v>
      </c>
      <c r="AB47">
        <v>39.86</v>
      </c>
      <c r="AC47">
        <v>73.33</v>
      </c>
      <c r="AD47">
        <v>39.99</v>
      </c>
      <c r="AE47">
        <v>85</v>
      </c>
      <c r="AF47">
        <v>43</v>
      </c>
      <c r="AG47">
        <v>4</v>
      </c>
      <c r="AH47">
        <v>0</v>
      </c>
      <c r="AI47">
        <v>0</v>
      </c>
      <c r="AJ47">
        <v>22.09</v>
      </c>
      <c r="AK47">
        <v>175</v>
      </c>
      <c r="AL47">
        <v>75</v>
      </c>
    </row>
    <row r="48" spans="1:38">
      <c r="A48" t="s">
        <v>90</v>
      </c>
      <c r="B48" s="34">
        <v>259.88</v>
      </c>
      <c r="C48" s="34">
        <v>86.63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14.14</v>
      </c>
      <c r="K48" s="37">
        <v>14.14</v>
      </c>
      <c r="L48" s="37">
        <v>14.5</v>
      </c>
      <c r="M48">
        <v>117.55</v>
      </c>
      <c r="N48">
        <v>270.11</v>
      </c>
      <c r="O48">
        <v>100.59</v>
      </c>
      <c r="P48">
        <v>1.0900000000000001</v>
      </c>
      <c r="Q48">
        <v>12.43</v>
      </c>
      <c r="R48" s="93">
        <v>32.5</v>
      </c>
      <c r="S48" s="93">
        <v>32.5</v>
      </c>
      <c r="T48" s="93">
        <v>32.5</v>
      </c>
      <c r="U48">
        <v>1.1399999999999999</v>
      </c>
      <c r="V48">
        <v>108.741384</v>
      </c>
      <c r="W48">
        <v>1.66</v>
      </c>
      <c r="X48">
        <v>15</v>
      </c>
      <c r="Y48">
        <v>5</v>
      </c>
      <c r="Z48">
        <v>5</v>
      </c>
      <c r="AA48">
        <v>204.47</v>
      </c>
      <c r="AB48">
        <v>40.89</v>
      </c>
      <c r="AC48">
        <v>76.67</v>
      </c>
      <c r="AD48">
        <v>40</v>
      </c>
      <c r="AE48">
        <v>87</v>
      </c>
      <c r="AF48">
        <v>43</v>
      </c>
      <c r="AG48">
        <v>4</v>
      </c>
      <c r="AH48">
        <v>0</v>
      </c>
      <c r="AI48">
        <v>0</v>
      </c>
      <c r="AJ48">
        <v>22.09</v>
      </c>
      <c r="AK48">
        <v>179</v>
      </c>
      <c r="AL48">
        <v>76</v>
      </c>
    </row>
    <row r="49" spans="1:38">
      <c r="A49" t="s">
        <v>91</v>
      </c>
      <c r="B49" s="34">
        <v>259.88</v>
      </c>
      <c r="C49" s="34">
        <v>86.63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14.37</v>
      </c>
      <c r="K49" s="37">
        <v>14.37</v>
      </c>
      <c r="L49" s="37">
        <v>14.74</v>
      </c>
      <c r="M49">
        <v>117.55</v>
      </c>
      <c r="N49">
        <v>270.11</v>
      </c>
      <c r="O49">
        <v>100.59</v>
      </c>
      <c r="P49">
        <v>1.0900000000000001</v>
      </c>
      <c r="Q49">
        <v>14.21</v>
      </c>
      <c r="R49" s="93">
        <v>32.5</v>
      </c>
      <c r="S49" s="93">
        <v>32.5</v>
      </c>
      <c r="T49" s="93">
        <v>32.5</v>
      </c>
      <c r="U49">
        <v>1.1399999999999999</v>
      </c>
      <c r="V49">
        <v>109.24765600000001</v>
      </c>
      <c r="W49">
        <v>1.66</v>
      </c>
      <c r="X49">
        <v>15</v>
      </c>
      <c r="Y49">
        <v>5</v>
      </c>
      <c r="Z49">
        <v>5</v>
      </c>
      <c r="AA49">
        <v>208.63</v>
      </c>
      <c r="AB49">
        <v>41.73</v>
      </c>
      <c r="AC49">
        <v>86.31</v>
      </c>
      <c r="AD49">
        <v>40</v>
      </c>
      <c r="AE49">
        <v>91</v>
      </c>
      <c r="AF49">
        <v>46</v>
      </c>
      <c r="AG49">
        <v>4</v>
      </c>
      <c r="AH49">
        <v>0</v>
      </c>
      <c r="AI49">
        <v>0</v>
      </c>
      <c r="AJ49">
        <v>0</v>
      </c>
      <c r="AK49">
        <v>181</v>
      </c>
      <c r="AL49">
        <v>77</v>
      </c>
    </row>
    <row r="50" spans="1:38">
      <c r="A50" t="s">
        <v>92</v>
      </c>
      <c r="B50" s="34">
        <v>259.88</v>
      </c>
      <c r="C50" s="34">
        <v>86.63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14.37</v>
      </c>
      <c r="K50" s="37">
        <v>14.37</v>
      </c>
      <c r="L50" s="37">
        <v>14.74</v>
      </c>
      <c r="M50">
        <v>117.55</v>
      </c>
      <c r="N50">
        <v>270.11</v>
      </c>
      <c r="O50">
        <v>100.59</v>
      </c>
      <c r="P50">
        <v>1.0900000000000001</v>
      </c>
      <c r="Q50">
        <v>14.02</v>
      </c>
      <c r="R50" s="93">
        <v>32.5</v>
      </c>
      <c r="S50" s="93">
        <v>32.5</v>
      </c>
      <c r="T50" s="93">
        <v>32.5</v>
      </c>
      <c r="U50">
        <v>1.1399999999999999</v>
      </c>
      <c r="V50">
        <v>109.130824</v>
      </c>
      <c r="W50">
        <v>1.66</v>
      </c>
      <c r="X50">
        <v>15</v>
      </c>
      <c r="Y50">
        <v>5</v>
      </c>
      <c r="Z50">
        <v>5</v>
      </c>
      <c r="AA50">
        <v>213.06</v>
      </c>
      <c r="AB50">
        <v>42.61</v>
      </c>
      <c r="AC50">
        <v>88.73</v>
      </c>
      <c r="AD50">
        <v>40</v>
      </c>
      <c r="AE50">
        <v>91</v>
      </c>
      <c r="AF50">
        <v>46</v>
      </c>
      <c r="AG50">
        <v>4</v>
      </c>
      <c r="AH50">
        <v>0</v>
      </c>
      <c r="AI50">
        <v>0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259.88</v>
      </c>
      <c r="C51" s="34">
        <v>86.63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14.37</v>
      </c>
      <c r="K51" s="37">
        <v>14.37</v>
      </c>
      <c r="L51" s="37">
        <v>14.74</v>
      </c>
      <c r="M51">
        <v>117.55</v>
      </c>
      <c r="N51">
        <v>270.11</v>
      </c>
      <c r="O51">
        <v>100.59</v>
      </c>
      <c r="P51">
        <v>1.0900000000000001</v>
      </c>
      <c r="Q51">
        <v>13.81</v>
      </c>
      <c r="R51" s="93">
        <v>32.5</v>
      </c>
      <c r="S51" s="93">
        <v>32.5</v>
      </c>
      <c r="T51" s="93">
        <v>32.5</v>
      </c>
      <c r="U51">
        <v>1.22</v>
      </c>
      <c r="V51">
        <v>107.32966399999999</v>
      </c>
      <c r="W51">
        <v>1.66</v>
      </c>
      <c r="X51">
        <v>15</v>
      </c>
      <c r="Y51">
        <v>5</v>
      </c>
      <c r="Z51">
        <v>5</v>
      </c>
      <c r="AA51">
        <v>196.17</v>
      </c>
      <c r="AB51">
        <v>39.229999999999997</v>
      </c>
      <c r="AC51">
        <v>88.71</v>
      </c>
      <c r="AD51">
        <v>42</v>
      </c>
      <c r="AE51">
        <v>91</v>
      </c>
      <c r="AF51">
        <v>46</v>
      </c>
      <c r="AG51">
        <v>4</v>
      </c>
      <c r="AH51">
        <v>0</v>
      </c>
      <c r="AI51">
        <v>0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259.88</v>
      </c>
      <c r="C52" s="34">
        <v>86.63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14.37</v>
      </c>
      <c r="K52" s="37">
        <v>14.37</v>
      </c>
      <c r="L52" s="37">
        <v>14.74</v>
      </c>
      <c r="M52">
        <v>117.55</v>
      </c>
      <c r="N52">
        <v>270.11</v>
      </c>
      <c r="O52">
        <v>100.59</v>
      </c>
      <c r="P52">
        <v>1.0900000000000001</v>
      </c>
      <c r="Q52">
        <v>13.47</v>
      </c>
      <c r="R52" s="93">
        <v>32.5</v>
      </c>
      <c r="S52" s="93">
        <v>32.5</v>
      </c>
      <c r="T52" s="93">
        <v>32.5</v>
      </c>
      <c r="U52">
        <v>1.22</v>
      </c>
      <c r="V52">
        <v>108.77059199999999</v>
      </c>
      <c r="W52">
        <v>1.66</v>
      </c>
      <c r="X52">
        <v>15</v>
      </c>
      <c r="Y52">
        <v>5</v>
      </c>
      <c r="Z52">
        <v>5</v>
      </c>
      <c r="AA52">
        <v>196.42</v>
      </c>
      <c r="AB52">
        <v>39.28</v>
      </c>
      <c r="AC52">
        <v>90.41</v>
      </c>
      <c r="AD52">
        <v>42</v>
      </c>
      <c r="AE52">
        <v>91</v>
      </c>
      <c r="AF52">
        <v>46</v>
      </c>
      <c r="AG52">
        <v>4</v>
      </c>
      <c r="AH52">
        <v>0</v>
      </c>
      <c r="AI52">
        <v>0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259.88</v>
      </c>
      <c r="C53" s="34">
        <v>86.63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14.37</v>
      </c>
      <c r="K53" s="37">
        <v>14.37</v>
      </c>
      <c r="L53" s="37">
        <v>14.74</v>
      </c>
      <c r="M53">
        <v>117.55</v>
      </c>
      <c r="N53">
        <v>270.11</v>
      </c>
      <c r="O53">
        <v>100.59</v>
      </c>
      <c r="P53">
        <v>1.0900000000000001</v>
      </c>
      <c r="Q53">
        <v>13.11</v>
      </c>
      <c r="R53" s="93">
        <v>32.5</v>
      </c>
      <c r="S53" s="93">
        <v>32.5</v>
      </c>
      <c r="T53" s="93">
        <v>32.5</v>
      </c>
      <c r="U53">
        <v>1.22</v>
      </c>
      <c r="V53">
        <v>109.06267200000001</v>
      </c>
      <c r="W53">
        <v>1.66</v>
      </c>
      <c r="X53">
        <v>15</v>
      </c>
      <c r="Y53">
        <v>5</v>
      </c>
      <c r="Z53">
        <v>5</v>
      </c>
      <c r="AA53">
        <v>196.4</v>
      </c>
      <c r="AB53">
        <v>39.28</v>
      </c>
      <c r="AC53">
        <v>90.7</v>
      </c>
      <c r="AD53">
        <v>44</v>
      </c>
      <c r="AE53">
        <v>88</v>
      </c>
      <c r="AF53">
        <v>44</v>
      </c>
      <c r="AG53">
        <v>4</v>
      </c>
      <c r="AH53">
        <v>0</v>
      </c>
      <c r="AI53">
        <v>0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259.88</v>
      </c>
      <c r="C54" s="34">
        <v>86.63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14.37</v>
      </c>
      <c r="K54" s="37">
        <v>14.37</v>
      </c>
      <c r="L54" s="37">
        <v>14.74</v>
      </c>
      <c r="M54">
        <v>117.55</v>
      </c>
      <c r="N54">
        <v>270.11</v>
      </c>
      <c r="O54">
        <v>100.59</v>
      </c>
      <c r="P54">
        <v>1.0900000000000001</v>
      </c>
      <c r="Q54">
        <v>12.77</v>
      </c>
      <c r="R54" s="93">
        <v>32.5</v>
      </c>
      <c r="S54" s="93">
        <v>32.5</v>
      </c>
      <c r="T54" s="93">
        <v>32.5</v>
      </c>
      <c r="U54">
        <v>1.22</v>
      </c>
      <c r="V54">
        <v>107.72884000000001</v>
      </c>
      <c r="W54">
        <v>1.66</v>
      </c>
      <c r="X54">
        <v>15</v>
      </c>
      <c r="Y54">
        <v>5</v>
      </c>
      <c r="Z54">
        <v>5</v>
      </c>
      <c r="AA54">
        <v>196.37</v>
      </c>
      <c r="AB54">
        <v>39.270000000000003</v>
      </c>
      <c r="AC54">
        <v>89.16</v>
      </c>
      <c r="AD54">
        <v>44</v>
      </c>
      <c r="AE54">
        <v>88</v>
      </c>
      <c r="AF54">
        <v>44</v>
      </c>
      <c r="AG54">
        <v>4</v>
      </c>
      <c r="AH54">
        <v>0</v>
      </c>
      <c r="AI54">
        <v>0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259.88</v>
      </c>
      <c r="C55" s="34">
        <v>86.63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14.37</v>
      </c>
      <c r="K55" s="37">
        <v>14.37</v>
      </c>
      <c r="L55" s="37">
        <v>14.74</v>
      </c>
      <c r="M55">
        <v>96.04</v>
      </c>
      <c r="N55">
        <v>270.11</v>
      </c>
      <c r="O55">
        <v>100.59</v>
      </c>
      <c r="P55">
        <v>1.0900000000000001</v>
      </c>
      <c r="Q55">
        <v>12.67</v>
      </c>
      <c r="R55" s="93">
        <v>32.5</v>
      </c>
      <c r="S55" s="93">
        <v>32.5</v>
      </c>
      <c r="T55" s="93">
        <v>32.5</v>
      </c>
      <c r="U55">
        <v>1.22</v>
      </c>
      <c r="V55">
        <v>105.51876799999999</v>
      </c>
      <c r="W55">
        <v>1.66</v>
      </c>
      <c r="X55">
        <v>15</v>
      </c>
      <c r="Y55">
        <v>5</v>
      </c>
      <c r="Z55">
        <v>5</v>
      </c>
      <c r="AA55">
        <v>213.8</v>
      </c>
      <c r="AB55">
        <v>42.76</v>
      </c>
      <c r="AC55">
        <v>88.06</v>
      </c>
      <c r="AD55">
        <v>44</v>
      </c>
      <c r="AE55">
        <v>88</v>
      </c>
      <c r="AF55">
        <v>44</v>
      </c>
      <c r="AG55">
        <v>4</v>
      </c>
      <c r="AH55">
        <v>0</v>
      </c>
      <c r="AI55">
        <v>0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259.88</v>
      </c>
      <c r="C56" s="34">
        <v>86.63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14.37</v>
      </c>
      <c r="K56" s="37">
        <v>14.37</v>
      </c>
      <c r="L56" s="37">
        <v>14.74</v>
      </c>
      <c r="M56">
        <v>67.23</v>
      </c>
      <c r="N56">
        <v>270.11</v>
      </c>
      <c r="O56">
        <v>100.59</v>
      </c>
      <c r="P56">
        <v>1.0900000000000001</v>
      </c>
      <c r="Q56">
        <v>12.6</v>
      </c>
      <c r="R56" s="93">
        <v>32.5</v>
      </c>
      <c r="S56" s="93">
        <v>32.5</v>
      </c>
      <c r="T56" s="93">
        <v>32.5</v>
      </c>
      <c r="U56">
        <v>1.22</v>
      </c>
      <c r="V56">
        <v>102.04301599999999</v>
      </c>
      <c r="W56">
        <v>1.66</v>
      </c>
      <c r="X56">
        <v>15</v>
      </c>
      <c r="Y56">
        <v>5</v>
      </c>
      <c r="Z56">
        <v>5</v>
      </c>
      <c r="AA56">
        <v>212.94</v>
      </c>
      <c r="AB56">
        <v>42.59</v>
      </c>
      <c r="AC56">
        <v>86.58</v>
      </c>
      <c r="AD56">
        <v>44</v>
      </c>
      <c r="AE56">
        <v>88</v>
      </c>
      <c r="AF56">
        <v>44</v>
      </c>
      <c r="AG56">
        <v>4</v>
      </c>
      <c r="AH56">
        <v>0</v>
      </c>
      <c r="AI56">
        <v>0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259.88</v>
      </c>
      <c r="C57" s="34">
        <v>86.63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14.46</v>
      </c>
      <c r="K57" s="37">
        <v>14.46</v>
      </c>
      <c r="L57" s="37">
        <v>14.82</v>
      </c>
      <c r="M57">
        <v>96.04</v>
      </c>
      <c r="N57">
        <v>270.11</v>
      </c>
      <c r="O57">
        <v>100.59</v>
      </c>
      <c r="P57">
        <v>1.0900000000000001</v>
      </c>
      <c r="Q57">
        <v>12.58</v>
      </c>
      <c r="R57" s="93">
        <v>32.5</v>
      </c>
      <c r="S57" s="93">
        <v>32.5</v>
      </c>
      <c r="T57" s="93">
        <v>32.5</v>
      </c>
      <c r="U57">
        <v>1.22</v>
      </c>
      <c r="V57">
        <v>100.04713599999999</v>
      </c>
      <c r="W57">
        <v>1.66</v>
      </c>
      <c r="X57">
        <v>15</v>
      </c>
      <c r="Y57">
        <v>5</v>
      </c>
      <c r="Z57">
        <v>5</v>
      </c>
      <c r="AA57">
        <v>229.17</v>
      </c>
      <c r="AB57">
        <v>45.83</v>
      </c>
      <c r="AC57">
        <v>83.67</v>
      </c>
      <c r="AD57">
        <v>44</v>
      </c>
      <c r="AE57">
        <v>88</v>
      </c>
      <c r="AF57">
        <v>44</v>
      </c>
      <c r="AG57">
        <v>4</v>
      </c>
      <c r="AH57">
        <v>0</v>
      </c>
      <c r="AI57">
        <v>0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259.88</v>
      </c>
      <c r="C58" s="34">
        <v>86.63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13.96</v>
      </c>
      <c r="K58" s="37">
        <v>13.96</v>
      </c>
      <c r="L58" s="37">
        <v>14.32</v>
      </c>
      <c r="M58">
        <v>117.55</v>
      </c>
      <c r="N58">
        <v>270.11</v>
      </c>
      <c r="O58">
        <v>100.59</v>
      </c>
      <c r="P58">
        <v>1.0900000000000001</v>
      </c>
      <c r="Q58">
        <v>12.43</v>
      </c>
      <c r="R58" s="93">
        <v>32.5</v>
      </c>
      <c r="S58" s="93">
        <v>32.5</v>
      </c>
      <c r="T58" s="93">
        <v>32.5</v>
      </c>
      <c r="U58">
        <v>1.22</v>
      </c>
      <c r="V58">
        <v>95.412800000000004</v>
      </c>
      <c r="W58">
        <v>1.66</v>
      </c>
      <c r="X58">
        <v>15</v>
      </c>
      <c r="Y58">
        <v>5</v>
      </c>
      <c r="Z58">
        <v>5</v>
      </c>
      <c r="AA58">
        <v>229.17</v>
      </c>
      <c r="AB58">
        <v>45.83</v>
      </c>
      <c r="AC58">
        <v>81.52</v>
      </c>
      <c r="AD58">
        <v>43</v>
      </c>
      <c r="AE58">
        <v>87</v>
      </c>
      <c r="AF58">
        <v>43</v>
      </c>
      <c r="AG58">
        <v>4</v>
      </c>
      <c r="AH58">
        <v>0</v>
      </c>
      <c r="AI58">
        <v>0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259.88</v>
      </c>
      <c r="C59" s="34">
        <v>86.63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13.31</v>
      </c>
      <c r="K59" s="37">
        <v>13.31</v>
      </c>
      <c r="L59" s="37">
        <v>13.65</v>
      </c>
      <c r="M59">
        <v>117.55</v>
      </c>
      <c r="N59">
        <v>270.11</v>
      </c>
      <c r="O59">
        <v>100.59</v>
      </c>
      <c r="P59">
        <v>1.0900000000000001</v>
      </c>
      <c r="Q59">
        <v>12.56</v>
      </c>
      <c r="R59" s="93">
        <v>32.5</v>
      </c>
      <c r="S59" s="93">
        <v>32.5</v>
      </c>
      <c r="T59" s="93">
        <v>32.5</v>
      </c>
      <c r="U59">
        <v>1.3</v>
      </c>
      <c r="V59">
        <v>90.038527999999999</v>
      </c>
      <c r="W59">
        <v>1.71</v>
      </c>
      <c r="X59">
        <v>15</v>
      </c>
      <c r="Y59">
        <v>5</v>
      </c>
      <c r="Z59">
        <v>5</v>
      </c>
      <c r="AA59">
        <v>229.17</v>
      </c>
      <c r="AB59">
        <v>45.83</v>
      </c>
      <c r="AC59">
        <v>79.55</v>
      </c>
      <c r="AD59">
        <v>41.45</v>
      </c>
      <c r="AE59">
        <v>85</v>
      </c>
      <c r="AF59">
        <v>42</v>
      </c>
      <c r="AG59">
        <v>4</v>
      </c>
      <c r="AH59">
        <v>0</v>
      </c>
      <c r="AI59">
        <v>0</v>
      </c>
      <c r="AJ59">
        <v>0</v>
      </c>
      <c r="AK59">
        <v>179</v>
      </c>
      <c r="AL59">
        <v>76</v>
      </c>
    </row>
    <row r="60" spans="1:38">
      <c r="A60" t="s">
        <v>102</v>
      </c>
      <c r="B60" s="34">
        <v>259.88</v>
      </c>
      <c r="C60" s="34">
        <v>86.63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12.64</v>
      </c>
      <c r="K60" s="37">
        <v>12.64</v>
      </c>
      <c r="L60" s="37">
        <v>12.97</v>
      </c>
      <c r="M60">
        <v>117.55</v>
      </c>
      <c r="N60">
        <v>270.11</v>
      </c>
      <c r="O60">
        <v>100.59</v>
      </c>
      <c r="P60">
        <v>1.0900000000000001</v>
      </c>
      <c r="Q60">
        <v>12.69</v>
      </c>
      <c r="R60" s="93">
        <v>32.5</v>
      </c>
      <c r="S60" s="93">
        <v>32.5</v>
      </c>
      <c r="T60" s="93">
        <v>32.5</v>
      </c>
      <c r="U60">
        <v>1.3</v>
      </c>
      <c r="V60">
        <v>83.807488000000006</v>
      </c>
      <c r="W60">
        <v>1.71</v>
      </c>
      <c r="X60">
        <v>15</v>
      </c>
      <c r="Y60">
        <v>5</v>
      </c>
      <c r="Z60">
        <v>5</v>
      </c>
      <c r="AA60">
        <v>225</v>
      </c>
      <c r="AB60">
        <v>45</v>
      </c>
      <c r="AC60">
        <v>75.77</v>
      </c>
      <c r="AD60">
        <v>38.979999999999997</v>
      </c>
      <c r="AE60">
        <v>81</v>
      </c>
      <c r="AF60">
        <v>41</v>
      </c>
      <c r="AG60">
        <v>4</v>
      </c>
      <c r="AH60">
        <v>0</v>
      </c>
      <c r="AI60">
        <v>0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259.88</v>
      </c>
      <c r="C61" s="34">
        <v>86.63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12.82</v>
      </c>
      <c r="K61" s="37">
        <v>12.82</v>
      </c>
      <c r="L61" s="37">
        <v>13.13</v>
      </c>
      <c r="M61">
        <v>117.55</v>
      </c>
      <c r="N61">
        <v>270.11</v>
      </c>
      <c r="O61">
        <v>100.59</v>
      </c>
      <c r="P61">
        <v>1.0900000000000001</v>
      </c>
      <c r="Q61">
        <v>12.95</v>
      </c>
      <c r="R61" s="93">
        <v>32.5</v>
      </c>
      <c r="S61" s="93">
        <v>32.5</v>
      </c>
      <c r="T61" s="93">
        <v>32.5</v>
      </c>
      <c r="U61">
        <v>1.3</v>
      </c>
      <c r="V61">
        <v>75.337168000000005</v>
      </c>
      <c r="W61">
        <v>1.71</v>
      </c>
      <c r="X61">
        <v>15</v>
      </c>
      <c r="Y61">
        <v>5</v>
      </c>
      <c r="Z61">
        <v>5</v>
      </c>
      <c r="AA61">
        <v>219.28</v>
      </c>
      <c r="AB61">
        <v>43.85</v>
      </c>
      <c r="AC61">
        <v>71</v>
      </c>
      <c r="AD61">
        <v>37.1</v>
      </c>
      <c r="AE61">
        <v>75</v>
      </c>
      <c r="AF61">
        <v>37</v>
      </c>
      <c r="AG61">
        <v>4</v>
      </c>
      <c r="AH61">
        <v>0</v>
      </c>
      <c r="AI61">
        <v>0</v>
      </c>
      <c r="AJ61">
        <v>0</v>
      </c>
      <c r="AK61">
        <v>160</v>
      </c>
      <c r="AL61">
        <v>68</v>
      </c>
    </row>
    <row r="62" spans="1:38">
      <c r="A62" t="s">
        <v>104</v>
      </c>
      <c r="B62" s="34">
        <v>259.88</v>
      </c>
      <c r="C62" s="34">
        <v>86.63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11.84</v>
      </c>
      <c r="K62" s="37">
        <v>11.84</v>
      </c>
      <c r="L62" s="37">
        <v>12.14</v>
      </c>
      <c r="M62">
        <v>117.55</v>
      </c>
      <c r="N62">
        <v>270.11</v>
      </c>
      <c r="O62">
        <v>100.59</v>
      </c>
      <c r="P62">
        <v>1.0900000000000001</v>
      </c>
      <c r="Q62">
        <v>13.2</v>
      </c>
      <c r="R62" s="93">
        <v>32.5</v>
      </c>
      <c r="S62" s="93">
        <v>32.5</v>
      </c>
      <c r="T62" s="93">
        <v>32.5</v>
      </c>
      <c r="U62">
        <v>1.3</v>
      </c>
      <c r="V62">
        <v>66.642920000000004</v>
      </c>
      <c r="W62">
        <v>1.71</v>
      </c>
      <c r="X62">
        <v>15</v>
      </c>
      <c r="Y62">
        <v>5</v>
      </c>
      <c r="Z62">
        <v>5</v>
      </c>
      <c r="AA62">
        <v>206.56</v>
      </c>
      <c r="AB62">
        <v>41.31</v>
      </c>
      <c r="AC62">
        <v>65.819999999999993</v>
      </c>
      <c r="AD62">
        <v>34.89</v>
      </c>
      <c r="AE62">
        <v>71</v>
      </c>
      <c r="AF62">
        <v>35</v>
      </c>
      <c r="AG62">
        <v>4</v>
      </c>
      <c r="AH62">
        <v>0</v>
      </c>
      <c r="AI62">
        <v>0</v>
      </c>
      <c r="AJ62">
        <v>0</v>
      </c>
      <c r="AK62">
        <v>148</v>
      </c>
      <c r="AL62">
        <v>64</v>
      </c>
    </row>
    <row r="63" spans="1:38">
      <c r="A63" t="s">
        <v>105</v>
      </c>
      <c r="B63" s="34">
        <v>259.88</v>
      </c>
      <c r="C63" s="34">
        <v>86.63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10.77</v>
      </c>
      <c r="K63" s="37">
        <v>10.77</v>
      </c>
      <c r="L63" s="37">
        <v>11.04</v>
      </c>
      <c r="M63">
        <v>117.55</v>
      </c>
      <c r="N63">
        <v>270.11</v>
      </c>
      <c r="O63">
        <v>100.59</v>
      </c>
      <c r="P63">
        <v>1.1599999999999999</v>
      </c>
      <c r="Q63">
        <v>13.23</v>
      </c>
      <c r="R63" s="93">
        <v>32.5</v>
      </c>
      <c r="S63" s="93">
        <v>32.5</v>
      </c>
      <c r="T63" s="93">
        <v>32.5</v>
      </c>
      <c r="U63">
        <v>1.3</v>
      </c>
      <c r="V63">
        <v>56.790087999999997</v>
      </c>
      <c r="W63">
        <v>1.71</v>
      </c>
      <c r="X63">
        <v>15</v>
      </c>
      <c r="Y63">
        <v>5</v>
      </c>
      <c r="Z63">
        <v>5</v>
      </c>
      <c r="AA63">
        <v>193</v>
      </c>
      <c r="AB63">
        <v>38.6</v>
      </c>
      <c r="AC63">
        <v>61.02</v>
      </c>
      <c r="AD63">
        <v>29.3</v>
      </c>
      <c r="AE63">
        <v>65</v>
      </c>
      <c r="AF63">
        <v>32</v>
      </c>
      <c r="AG63">
        <v>4</v>
      </c>
      <c r="AH63">
        <v>0</v>
      </c>
      <c r="AI63">
        <v>0</v>
      </c>
      <c r="AJ63">
        <v>22.09</v>
      </c>
      <c r="AK63">
        <v>137</v>
      </c>
      <c r="AL63">
        <v>58</v>
      </c>
    </row>
    <row r="64" spans="1:38">
      <c r="A64" t="s">
        <v>106</v>
      </c>
      <c r="B64" s="34">
        <v>259.88</v>
      </c>
      <c r="C64" s="34">
        <v>86.63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6.75</v>
      </c>
      <c r="K64" s="37">
        <v>6.75</v>
      </c>
      <c r="L64" s="37">
        <v>6.92</v>
      </c>
      <c r="M64">
        <v>117.55</v>
      </c>
      <c r="N64">
        <v>270.11</v>
      </c>
      <c r="O64">
        <v>100.59</v>
      </c>
      <c r="P64">
        <v>1.1599999999999999</v>
      </c>
      <c r="Q64">
        <v>13.31</v>
      </c>
      <c r="R64" s="93">
        <v>32.5</v>
      </c>
      <c r="S64" s="93">
        <v>32.5</v>
      </c>
      <c r="T64" s="93">
        <v>32.5</v>
      </c>
      <c r="U64">
        <v>1.3</v>
      </c>
      <c r="V64">
        <v>49.488087999999998</v>
      </c>
      <c r="W64">
        <v>1.71</v>
      </c>
      <c r="X64">
        <v>15</v>
      </c>
      <c r="Y64">
        <v>5</v>
      </c>
      <c r="Z64">
        <v>5</v>
      </c>
      <c r="AA64">
        <v>177.9</v>
      </c>
      <c r="AB64">
        <v>35.58</v>
      </c>
      <c r="AC64">
        <v>55.78</v>
      </c>
      <c r="AD64">
        <v>26.32</v>
      </c>
      <c r="AE64">
        <v>58</v>
      </c>
      <c r="AF64">
        <v>29</v>
      </c>
      <c r="AG64">
        <v>4</v>
      </c>
      <c r="AH64">
        <v>0</v>
      </c>
      <c r="AI64">
        <v>0</v>
      </c>
      <c r="AJ64">
        <v>22.09</v>
      </c>
      <c r="AK64">
        <v>126</v>
      </c>
      <c r="AL64">
        <v>54</v>
      </c>
    </row>
    <row r="65" spans="1:38">
      <c r="A65" t="s">
        <v>107</v>
      </c>
      <c r="B65" s="34">
        <v>259.88</v>
      </c>
      <c r="C65" s="34">
        <v>86.63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6.18</v>
      </c>
      <c r="K65" s="37">
        <v>6.18</v>
      </c>
      <c r="L65" s="37">
        <v>6.33</v>
      </c>
      <c r="M65">
        <v>117.55</v>
      </c>
      <c r="N65">
        <v>270.11</v>
      </c>
      <c r="O65">
        <v>100.59</v>
      </c>
      <c r="P65">
        <v>1.1599999999999999</v>
      </c>
      <c r="Q65">
        <v>10.119999999999999</v>
      </c>
      <c r="R65" s="93">
        <v>32.5</v>
      </c>
      <c r="S65" s="93">
        <v>32.5</v>
      </c>
      <c r="T65" s="93">
        <v>32.5</v>
      </c>
      <c r="U65">
        <v>1.3</v>
      </c>
      <c r="V65">
        <v>42.877344000000001</v>
      </c>
      <c r="W65">
        <v>1.71</v>
      </c>
      <c r="X65">
        <v>15</v>
      </c>
      <c r="Y65">
        <v>5</v>
      </c>
      <c r="Z65">
        <v>5</v>
      </c>
      <c r="AA65">
        <v>161.13</v>
      </c>
      <c r="AB65">
        <v>32.229999999999997</v>
      </c>
      <c r="AC65">
        <v>40</v>
      </c>
      <c r="AD65">
        <v>23.21</v>
      </c>
      <c r="AE65">
        <v>52</v>
      </c>
      <c r="AF65">
        <v>26</v>
      </c>
      <c r="AG65">
        <v>4</v>
      </c>
      <c r="AH65">
        <v>0</v>
      </c>
      <c r="AI65">
        <v>0</v>
      </c>
      <c r="AJ65">
        <v>22.09</v>
      </c>
      <c r="AK65">
        <v>105</v>
      </c>
      <c r="AL65">
        <v>45</v>
      </c>
    </row>
    <row r="66" spans="1:38">
      <c r="A66" t="s">
        <v>108</v>
      </c>
      <c r="B66" s="34">
        <v>259.88</v>
      </c>
      <c r="C66" s="34">
        <v>86.63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5.72</v>
      </c>
      <c r="K66" s="37">
        <v>5.72</v>
      </c>
      <c r="L66" s="37">
        <v>5.86</v>
      </c>
      <c r="M66">
        <v>117.55</v>
      </c>
      <c r="N66">
        <v>270.11</v>
      </c>
      <c r="O66">
        <v>100.59</v>
      </c>
      <c r="P66">
        <v>1.1599999999999999</v>
      </c>
      <c r="Q66">
        <v>10.14</v>
      </c>
      <c r="R66" s="93">
        <v>32.5</v>
      </c>
      <c r="S66" s="93">
        <v>32.5</v>
      </c>
      <c r="T66" s="93">
        <v>32.5</v>
      </c>
      <c r="U66">
        <v>1.3</v>
      </c>
      <c r="V66">
        <v>36.188712000000002</v>
      </c>
      <c r="W66">
        <v>1.71</v>
      </c>
      <c r="X66">
        <v>15</v>
      </c>
      <c r="Y66">
        <v>5</v>
      </c>
      <c r="Z66">
        <v>5</v>
      </c>
      <c r="AA66">
        <v>143.44999999999999</v>
      </c>
      <c r="AB66">
        <v>28.69</v>
      </c>
      <c r="AC66">
        <v>35</v>
      </c>
      <c r="AD66">
        <v>19.850000000000001</v>
      </c>
      <c r="AE66">
        <v>45</v>
      </c>
      <c r="AF66">
        <v>22</v>
      </c>
      <c r="AG66">
        <v>4</v>
      </c>
      <c r="AH66">
        <v>0</v>
      </c>
      <c r="AI66">
        <v>0</v>
      </c>
      <c r="AJ66">
        <v>22.09</v>
      </c>
      <c r="AK66">
        <v>91</v>
      </c>
      <c r="AL66">
        <v>39</v>
      </c>
    </row>
    <row r="67" spans="1:38">
      <c r="A67" t="s">
        <v>109</v>
      </c>
      <c r="B67" s="34">
        <v>259.88</v>
      </c>
      <c r="C67" s="34">
        <v>86.63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4.5599999999999996</v>
      </c>
      <c r="K67" s="37">
        <v>4.5599999999999996</v>
      </c>
      <c r="L67" s="37">
        <v>4.67</v>
      </c>
      <c r="M67">
        <v>117.55</v>
      </c>
      <c r="N67">
        <v>270.11</v>
      </c>
      <c r="O67">
        <v>100.59</v>
      </c>
      <c r="P67">
        <v>1.1599999999999999</v>
      </c>
      <c r="Q67">
        <v>9.06</v>
      </c>
      <c r="R67" s="93">
        <v>33</v>
      </c>
      <c r="S67" s="93">
        <v>26</v>
      </c>
      <c r="T67" s="93">
        <v>25.95</v>
      </c>
      <c r="U67">
        <v>1.37</v>
      </c>
      <c r="V67">
        <v>27.436048</v>
      </c>
      <c r="W67">
        <v>1.76</v>
      </c>
      <c r="X67">
        <v>15</v>
      </c>
      <c r="Y67">
        <v>5</v>
      </c>
      <c r="Z67">
        <v>5</v>
      </c>
      <c r="AA67">
        <v>124.07</v>
      </c>
      <c r="AB67">
        <v>24.81</v>
      </c>
      <c r="AC67">
        <v>30</v>
      </c>
      <c r="AD67">
        <v>15.31</v>
      </c>
      <c r="AE67">
        <v>35</v>
      </c>
      <c r="AF67">
        <v>17</v>
      </c>
      <c r="AG67">
        <v>4</v>
      </c>
      <c r="AH67">
        <v>0</v>
      </c>
      <c r="AI67">
        <v>0</v>
      </c>
      <c r="AJ67">
        <v>22.09</v>
      </c>
      <c r="AK67">
        <v>77</v>
      </c>
      <c r="AL67">
        <v>33</v>
      </c>
    </row>
    <row r="68" spans="1:38">
      <c r="A68" t="s">
        <v>110</v>
      </c>
      <c r="B68" s="34">
        <v>259.88</v>
      </c>
      <c r="C68" s="34">
        <v>86.63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3.16</v>
      </c>
      <c r="K68" s="37">
        <v>3.16</v>
      </c>
      <c r="L68" s="37">
        <v>3.24</v>
      </c>
      <c r="M68">
        <v>117.55</v>
      </c>
      <c r="N68">
        <v>270.11</v>
      </c>
      <c r="O68">
        <v>100.59</v>
      </c>
      <c r="P68">
        <v>1.1599999999999999</v>
      </c>
      <c r="Q68">
        <v>9.18</v>
      </c>
      <c r="R68" s="93">
        <v>24.58</v>
      </c>
      <c r="S68" s="93">
        <v>12.7</v>
      </c>
      <c r="T68" s="93">
        <v>13.51</v>
      </c>
      <c r="U68">
        <v>1.37</v>
      </c>
      <c r="V68">
        <v>19.598568</v>
      </c>
      <c r="W68">
        <v>1.76</v>
      </c>
      <c r="X68">
        <v>15</v>
      </c>
      <c r="Y68">
        <v>5</v>
      </c>
      <c r="Z68">
        <v>5</v>
      </c>
      <c r="AA68">
        <v>103.81</v>
      </c>
      <c r="AB68">
        <v>20.76</v>
      </c>
      <c r="AC68">
        <v>24</v>
      </c>
      <c r="AD68">
        <v>13</v>
      </c>
      <c r="AE68">
        <v>27</v>
      </c>
      <c r="AF68">
        <v>14</v>
      </c>
      <c r="AG68">
        <v>4</v>
      </c>
      <c r="AH68">
        <v>0</v>
      </c>
      <c r="AI68">
        <v>0</v>
      </c>
      <c r="AJ68">
        <v>23.05</v>
      </c>
      <c r="AK68">
        <v>63</v>
      </c>
      <c r="AL68">
        <v>27</v>
      </c>
    </row>
    <row r="69" spans="1:38">
      <c r="A69" t="s">
        <v>111</v>
      </c>
      <c r="B69" s="34">
        <v>259.88</v>
      </c>
      <c r="C69" s="34">
        <v>86.63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2.2000000000000002</v>
      </c>
      <c r="K69" s="37">
        <v>2.2000000000000002</v>
      </c>
      <c r="L69" s="37">
        <v>2.2400000000000002</v>
      </c>
      <c r="M69">
        <v>117.55</v>
      </c>
      <c r="N69">
        <v>270.11</v>
      </c>
      <c r="O69">
        <v>100.59</v>
      </c>
      <c r="P69">
        <v>1.1599999999999999</v>
      </c>
      <c r="Q69">
        <v>9</v>
      </c>
      <c r="R69" s="93">
        <v>10</v>
      </c>
      <c r="S69" s="93">
        <v>4.3</v>
      </c>
      <c r="T69" s="93">
        <v>2.0499999999999998</v>
      </c>
      <c r="U69">
        <v>1.37</v>
      </c>
      <c r="V69">
        <v>11.478744000000001</v>
      </c>
      <c r="W69">
        <v>1.76</v>
      </c>
      <c r="X69">
        <v>15</v>
      </c>
      <c r="Y69">
        <v>5</v>
      </c>
      <c r="Z69">
        <v>5</v>
      </c>
      <c r="AA69">
        <v>70.09</v>
      </c>
      <c r="AB69">
        <v>14.02</v>
      </c>
      <c r="AC69">
        <v>18.440000000000001</v>
      </c>
      <c r="AD69">
        <v>8</v>
      </c>
      <c r="AE69">
        <v>22</v>
      </c>
      <c r="AF69">
        <v>11</v>
      </c>
      <c r="AG69">
        <v>4</v>
      </c>
      <c r="AH69">
        <v>0</v>
      </c>
      <c r="AI69">
        <v>0</v>
      </c>
      <c r="AJ69">
        <v>23.05</v>
      </c>
      <c r="AK69">
        <v>49</v>
      </c>
      <c r="AL69">
        <v>21</v>
      </c>
    </row>
    <row r="70" spans="1:38">
      <c r="A70" t="s">
        <v>112</v>
      </c>
      <c r="B70" s="34">
        <v>259.88</v>
      </c>
      <c r="C70" s="34">
        <v>86.63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1.4</v>
      </c>
      <c r="K70" s="37">
        <v>1.4</v>
      </c>
      <c r="L70" s="37">
        <v>1.43</v>
      </c>
      <c r="M70">
        <v>117.55</v>
      </c>
      <c r="N70">
        <v>270.11</v>
      </c>
      <c r="O70">
        <v>100.59</v>
      </c>
      <c r="P70">
        <v>1.1599999999999999</v>
      </c>
      <c r="Q70">
        <v>8.82</v>
      </c>
      <c r="R70" s="93">
        <v>1</v>
      </c>
      <c r="S70" s="93">
        <v>0.7</v>
      </c>
      <c r="T70" s="93">
        <v>1</v>
      </c>
      <c r="U70">
        <v>1.37</v>
      </c>
      <c r="V70">
        <v>5.7637119999999999</v>
      </c>
      <c r="W70">
        <v>1.76</v>
      </c>
      <c r="X70">
        <v>15</v>
      </c>
      <c r="Y70">
        <v>5</v>
      </c>
      <c r="Z70">
        <v>5</v>
      </c>
      <c r="AA70">
        <v>49.93</v>
      </c>
      <c r="AB70">
        <v>9.99</v>
      </c>
      <c r="AC70">
        <v>9.7899999999999991</v>
      </c>
      <c r="AD70">
        <v>5</v>
      </c>
      <c r="AE70">
        <v>15</v>
      </c>
      <c r="AF70">
        <v>7</v>
      </c>
      <c r="AG70">
        <v>4</v>
      </c>
      <c r="AH70">
        <v>0</v>
      </c>
      <c r="AI70">
        <v>0</v>
      </c>
      <c r="AJ70">
        <v>23.05</v>
      </c>
      <c r="AK70">
        <v>35</v>
      </c>
      <c r="AL70">
        <v>15</v>
      </c>
    </row>
    <row r="71" spans="1:38">
      <c r="A71" t="s">
        <v>113</v>
      </c>
      <c r="B71" s="34">
        <v>259.88</v>
      </c>
      <c r="C71" s="34">
        <v>86.63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0.79</v>
      </c>
      <c r="K71" s="37">
        <v>0.79</v>
      </c>
      <c r="L71" s="37">
        <v>0.81</v>
      </c>
      <c r="M71">
        <v>117.55</v>
      </c>
      <c r="N71">
        <v>270.11</v>
      </c>
      <c r="O71">
        <v>100.59</v>
      </c>
      <c r="P71">
        <v>1.1599999999999999</v>
      </c>
      <c r="Q71">
        <v>8.66</v>
      </c>
      <c r="R71" s="93">
        <v>0</v>
      </c>
      <c r="S71" s="93">
        <v>0</v>
      </c>
      <c r="T71" s="93">
        <v>0</v>
      </c>
      <c r="U71">
        <v>1.37</v>
      </c>
      <c r="V71">
        <v>3.4270719999999999</v>
      </c>
      <c r="W71">
        <v>1.76</v>
      </c>
      <c r="X71">
        <v>15</v>
      </c>
      <c r="Y71">
        <v>5</v>
      </c>
      <c r="Z71">
        <v>5</v>
      </c>
      <c r="AA71">
        <v>25.39</v>
      </c>
      <c r="AB71">
        <v>5.08</v>
      </c>
      <c r="AC71">
        <v>1.77</v>
      </c>
      <c r="AD71">
        <v>3</v>
      </c>
      <c r="AE71">
        <v>11</v>
      </c>
      <c r="AF71">
        <v>6</v>
      </c>
      <c r="AG71">
        <v>4</v>
      </c>
      <c r="AH71">
        <v>10</v>
      </c>
      <c r="AI71">
        <v>10</v>
      </c>
      <c r="AJ71">
        <v>24.01</v>
      </c>
      <c r="AK71">
        <v>21</v>
      </c>
      <c r="AL71">
        <v>9</v>
      </c>
    </row>
    <row r="72" spans="1:38">
      <c r="A72" t="s">
        <v>114</v>
      </c>
      <c r="B72" s="34">
        <v>259.88</v>
      </c>
      <c r="C72" s="34">
        <v>86.63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117.55</v>
      </c>
      <c r="N72">
        <v>270.11</v>
      </c>
      <c r="O72">
        <v>100.59</v>
      </c>
      <c r="P72">
        <v>1.1599999999999999</v>
      </c>
      <c r="Q72">
        <v>8.4600000000000009</v>
      </c>
      <c r="R72" s="93">
        <v>0</v>
      </c>
      <c r="S72" s="93">
        <v>0</v>
      </c>
      <c r="T72" s="93">
        <v>0</v>
      </c>
      <c r="U72">
        <v>1.37</v>
      </c>
      <c r="V72">
        <v>0.60363199999999995</v>
      </c>
      <c r="W72">
        <v>1.76</v>
      </c>
      <c r="X72">
        <v>15</v>
      </c>
      <c r="Y72">
        <v>5</v>
      </c>
      <c r="Z72">
        <v>5</v>
      </c>
      <c r="AA72">
        <v>14.28</v>
      </c>
      <c r="AB72">
        <v>2.86</v>
      </c>
      <c r="AC72">
        <v>0.33</v>
      </c>
      <c r="AD72">
        <v>1</v>
      </c>
      <c r="AE72">
        <v>5</v>
      </c>
      <c r="AF72">
        <v>2</v>
      </c>
      <c r="AG72">
        <v>4</v>
      </c>
      <c r="AH72">
        <v>10</v>
      </c>
      <c r="AI72">
        <v>10</v>
      </c>
      <c r="AJ72">
        <v>24.01</v>
      </c>
      <c r="AK72">
        <v>7</v>
      </c>
      <c r="AL72">
        <v>3</v>
      </c>
    </row>
    <row r="73" spans="1:38">
      <c r="A73" t="s">
        <v>115</v>
      </c>
      <c r="B73" s="34">
        <v>259.88</v>
      </c>
      <c r="C73" s="34">
        <v>86.63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0.09</v>
      </c>
      <c r="K73" s="37">
        <v>0.09</v>
      </c>
      <c r="L73" s="37">
        <v>0.09</v>
      </c>
      <c r="M73">
        <v>117.55</v>
      </c>
      <c r="N73">
        <v>270.11</v>
      </c>
      <c r="O73">
        <v>100.59</v>
      </c>
      <c r="P73">
        <v>1.1599999999999999</v>
      </c>
      <c r="Q73">
        <v>8.4700000000000006</v>
      </c>
      <c r="R73" s="93">
        <v>0</v>
      </c>
      <c r="S73" s="93">
        <v>0</v>
      </c>
      <c r="T73" s="93">
        <v>0</v>
      </c>
      <c r="U73">
        <v>1.37</v>
      </c>
      <c r="V73">
        <v>0</v>
      </c>
      <c r="W73">
        <v>1.76</v>
      </c>
      <c r="X73">
        <v>15</v>
      </c>
      <c r="Y73">
        <v>5</v>
      </c>
      <c r="Z73">
        <v>5</v>
      </c>
      <c r="AA73">
        <v>6.35</v>
      </c>
      <c r="AB73">
        <v>1.27</v>
      </c>
      <c r="AC73">
        <v>0</v>
      </c>
      <c r="AD73">
        <v>0</v>
      </c>
      <c r="AE73">
        <v>1</v>
      </c>
      <c r="AF73">
        <v>1</v>
      </c>
      <c r="AG73">
        <v>4</v>
      </c>
      <c r="AH73">
        <v>10</v>
      </c>
      <c r="AI73">
        <v>10</v>
      </c>
      <c r="AJ73">
        <v>24.97</v>
      </c>
      <c r="AK73">
        <v>1</v>
      </c>
      <c r="AL73">
        <v>1</v>
      </c>
    </row>
    <row r="74" spans="1:38">
      <c r="A74" t="s">
        <v>116</v>
      </c>
      <c r="B74" s="34">
        <v>259.88</v>
      </c>
      <c r="C74" s="34">
        <v>86.63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117.55</v>
      </c>
      <c r="N74">
        <v>270.11</v>
      </c>
      <c r="O74">
        <v>100.59</v>
      </c>
      <c r="P74">
        <v>1.1599999999999999</v>
      </c>
      <c r="Q74">
        <v>9.06</v>
      </c>
      <c r="R74" s="93">
        <v>0</v>
      </c>
      <c r="S74" s="93">
        <v>0</v>
      </c>
      <c r="T74" s="93">
        <v>0</v>
      </c>
      <c r="U74">
        <v>1.37</v>
      </c>
      <c r="V74">
        <v>0</v>
      </c>
      <c r="W74">
        <v>1.76</v>
      </c>
      <c r="X74">
        <v>15</v>
      </c>
      <c r="Y74">
        <v>5</v>
      </c>
      <c r="Z74">
        <v>5</v>
      </c>
      <c r="AA74">
        <v>1.58</v>
      </c>
      <c r="AB74">
        <v>0.32</v>
      </c>
      <c r="AC74">
        <v>0</v>
      </c>
      <c r="AD74">
        <v>0</v>
      </c>
      <c r="AE74">
        <v>0</v>
      </c>
      <c r="AF74">
        <v>0</v>
      </c>
      <c r="AG74">
        <v>4</v>
      </c>
      <c r="AH74">
        <v>10</v>
      </c>
      <c r="AI74">
        <v>10</v>
      </c>
      <c r="AJ74">
        <v>24.97</v>
      </c>
      <c r="AK74">
        <v>0</v>
      </c>
      <c r="AL74">
        <v>0</v>
      </c>
    </row>
    <row r="75" spans="1:38">
      <c r="A75" t="s">
        <v>117</v>
      </c>
      <c r="B75" s="34">
        <v>259.88</v>
      </c>
      <c r="C75" s="34">
        <v>86.63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117.55</v>
      </c>
      <c r="N75">
        <v>270.11</v>
      </c>
      <c r="O75">
        <v>100.59</v>
      </c>
      <c r="P75">
        <v>1.1599999999999999</v>
      </c>
      <c r="Q75">
        <v>9.7100000000000009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1.76</v>
      </c>
      <c r="X75">
        <v>15</v>
      </c>
      <c r="Y75">
        <v>5</v>
      </c>
      <c r="Z75">
        <v>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7.16</v>
      </c>
      <c r="AH75">
        <v>10</v>
      </c>
      <c r="AI75">
        <v>10</v>
      </c>
      <c r="AJ75">
        <v>24.97</v>
      </c>
      <c r="AK75">
        <v>0</v>
      </c>
      <c r="AL75">
        <v>0</v>
      </c>
    </row>
    <row r="76" spans="1:38">
      <c r="A76" t="s">
        <v>118</v>
      </c>
      <c r="B76" s="34">
        <v>259.88</v>
      </c>
      <c r="C76" s="34">
        <v>86.63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117.55</v>
      </c>
      <c r="N76">
        <v>270.11</v>
      </c>
      <c r="O76">
        <v>100.59</v>
      </c>
      <c r="P76">
        <v>1.1599999999999999</v>
      </c>
      <c r="Q76">
        <v>10.31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1.76</v>
      </c>
      <c r="X76">
        <v>15</v>
      </c>
      <c r="Y76">
        <v>5</v>
      </c>
      <c r="Z76">
        <v>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7.18</v>
      </c>
      <c r="AH76">
        <v>10</v>
      </c>
      <c r="AI76">
        <v>10</v>
      </c>
      <c r="AJ76">
        <v>24.97</v>
      </c>
      <c r="AK76">
        <v>0</v>
      </c>
      <c r="AL76">
        <v>0</v>
      </c>
    </row>
    <row r="77" spans="1:38">
      <c r="A77" t="s">
        <v>119</v>
      </c>
      <c r="B77" s="34">
        <v>259.88</v>
      </c>
      <c r="C77" s="34">
        <v>86.63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117.55</v>
      </c>
      <c r="N77">
        <v>270.11</v>
      </c>
      <c r="O77">
        <v>100.59</v>
      </c>
      <c r="P77">
        <v>1.1599999999999999</v>
      </c>
      <c r="Q77">
        <v>7.41</v>
      </c>
      <c r="R77" s="93">
        <v>0</v>
      </c>
      <c r="S77" s="93">
        <v>0</v>
      </c>
      <c r="T77" s="93">
        <v>0</v>
      </c>
      <c r="U77">
        <v>1.45</v>
      </c>
      <c r="V77">
        <v>0</v>
      </c>
      <c r="W77">
        <v>1.76</v>
      </c>
      <c r="X77">
        <v>15.44</v>
      </c>
      <c r="Y77">
        <v>5.15</v>
      </c>
      <c r="Z77">
        <v>5.15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7.16</v>
      </c>
      <c r="AH77">
        <v>10</v>
      </c>
      <c r="AI77">
        <v>10</v>
      </c>
      <c r="AJ77">
        <v>24.97</v>
      </c>
      <c r="AK77">
        <v>0</v>
      </c>
      <c r="AL77">
        <v>0</v>
      </c>
    </row>
    <row r="78" spans="1:38">
      <c r="A78" t="s">
        <v>120</v>
      </c>
      <c r="B78" s="34">
        <v>259.88</v>
      </c>
      <c r="C78" s="34">
        <v>86.63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117.55</v>
      </c>
      <c r="N78">
        <v>270.11</v>
      </c>
      <c r="O78">
        <v>100.59</v>
      </c>
      <c r="P78">
        <v>1.1599999999999999</v>
      </c>
      <c r="Q78">
        <v>7.41</v>
      </c>
      <c r="R78" s="93">
        <v>0</v>
      </c>
      <c r="S78" s="93">
        <v>0</v>
      </c>
      <c r="T78" s="93">
        <v>0</v>
      </c>
      <c r="U78">
        <v>1.45</v>
      </c>
      <c r="V78">
        <v>0</v>
      </c>
      <c r="W78">
        <v>1.76</v>
      </c>
      <c r="X78">
        <v>15.84</v>
      </c>
      <c r="Y78">
        <v>5.28</v>
      </c>
      <c r="Z78">
        <v>5.28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7.12</v>
      </c>
      <c r="AH78">
        <v>10.82</v>
      </c>
      <c r="AI78">
        <v>10.82</v>
      </c>
      <c r="AJ78">
        <v>24.97</v>
      </c>
      <c r="AK78">
        <v>0</v>
      </c>
      <c r="AL78">
        <v>0</v>
      </c>
    </row>
    <row r="79" spans="1:38">
      <c r="A79" t="s">
        <v>121</v>
      </c>
      <c r="B79" s="34">
        <v>259.88</v>
      </c>
      <c r="C79" s="34">
        <v>86.63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117.55</v>
      </c>
      <c r="N79">
        <v>270.11</v>
      </c>
      <c r="O79">
        <v>100.59</v>
      </c>
      <c r="P79">
        <v>1.0900000000000001</v>
      </c>
      <c r="Q79">
        <v>7.41</v>
      </c>
      <c r="R79" s="93">
        <v>0</v>
      </c>
      <c r="S79" s="93">
        <v>0</v>
      </c>
      <c r="T79" s="93">
        <v>0</v>
      </c>
      <c r="U79">
        <v>1.37</v>
      </c>
      <c r="V79">
        <v>0</v>
      </c>
      <c r="W79">
        <v>1.76</v>
      </c>
      <c r="X79">
        <v>16.329999999999998</v>
      </c>
      <c r="Y79">
        <v>5.44</v>
      </c>
      <c r="Z79">
        <v>5.44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7.09</v>
      </c>
      <c r="AH79">
        <v>11.13</v>
      </c>
      <c r="AI79">
        <v>11.13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259.88</v>
      </c>
      <c r="C80" s="34">
        <v>86.63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117.55</v>
      </c>
      <c r="N80">
        <v>270.11</v>
      </c>
      <c r="O80">
        <v>100.59</v>
      </c>
      <c r="P80">
        <v>1.0900000000000001</v>
      </c>
      <c r="Q80">
        <v>7.41</v>
      </c>
      <c r="R80" s="93">
        <v>0</v>
      </c>
      <c r="S80" s="93">
        <v>0</v>
      </c>
      <c r="T80" s="93">
        <v>0</v>
      </c>
      <c r="U80">
        <v>1.37</v>
      </c>
      <c r="V80">
        <v>0</v>
      </c>
      <c r="W80">
        <v>1.76</v>
      </c>
      <c r="X80">
        <v>16.89</v>
      </c>
      <c r="Y80">
        <v>5.63</v>
      </c>
      <c r="Z80">
        <v>5.63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7.01</v>
      </c>
      <c r="AH80">
        <v>12.53</v>
      </c>
      <c r="AI80">
        <v>12.53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259.88</v>
      </c>
      <c r="C81" s="34">
        <v>86.63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117.55</v>
      </c>
      <c r="N81">
        <v>270.11</v>
      </c>
      <c r="O81">
        <v>100.59</v>
      </c>
      <c r="P81">
        <v>1.0900000000000001</v>
      </c>
      <c r="Q81">
        <v>7.41</v>
      </c>
      <c r="R81" s="93">
        <v>0</v>
      </c>
      <c r="S81" s="93">
        <v>0</v>
      </c>
      <c r="T81" s="93">
        <v>0</v>
      </c>
      <c r="U81">
        <v>1.37</v>
      </c>
      <c r="V81">
        <v>0</v>
      </c>
      <c r="W81">
        <v>1.76</v>
      </c>
      <c r="X81">
        <v>17.510000000000002</v>
      </c>
      <c r="Y81">
        <v>5.83</v>
      </c>
      <c r="Z81">
        <v>5.84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5.7</v>
      </c>
      <c r="AH81">
        <v>12.89</v>
      </c>
      <c r="AI81">
        <v>12.89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259.88</v>
      </c>
      <c r="C82" s="34">
        <v>86.63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117.55</v>
      </c>
      <c r="N82">
        <v>270.11</v>
      </c>
      <c r="O82">
        <v>100.59</v>
      </c>
      <c r="P82">
        <v>1.0900000000000001</v>
      </c>
      <c r="Q82">
        <v>7.41</v>
      </c>
      <c r="R82" s="93">
        <v>0</v>
      </c>
      <c r="S82" s="93">
        <v>0</v>
      </c>
      <c r="T82" s="93">
        <v>0</v>
      </c>
      <c r="U82">
        <v>1.37</v>
      </c>
      <c r="V82">
        <v>0</v>
      </c>
      <c r="W82">
        <v>1.76</v>
      </c>
      <c r="X82">
        <v>18.14</v>
      </c>
      <c r="Y82">
        <v>6.04</v>
      </c>
      <c r="Z82">
        <v>6.05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5.75</v>
      </c>
      <c r="AH82">
        <v>13.1</v>
      </c>
      <c r="AI82">
        <v>13.1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259.88</v>
      </c>
      <c r="C83" s="34">
        <v>86.63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117.55</v>
      </c>
      <c r="N83">
        <v>270.11</v>
      </c>
      <c r="O83">
        <v>100.59</v>
      </c>
      <c r="P83">
        <v>1.0900000000000001</v>
      </c>
      <c r="Q83">
        <v>7.41</v>
      </c>
      <c r="R83" s="93">
        <v>0</v>
      </c>
      <c r="S83" s="93">
        <v>0</v>
      </c>
      <c r="T83" s="93">
        <v>0</v>
      </c>
      <c r="U83">
        <v>1.37</v>
      </c>
      <c r="V83">
        <v>0</v>
      </c>
      <c r="W83">
        <v>1.71</v>
      </c>
      <c r="X83">
        <v>18.53</v>
      </c>
      <c r="Y83">
        <v>6.18</v>
      </c>
      <c r="Z83">
        <v>6.18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5.75</v>
      </c>
      <c r="AH83">
        <v>13.11</v>
      </c>
      <c r="AI83">
        <v>13.11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259.88</v>
      </c>
      <c r="C84" s="34">
        <v>86.63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117.55</v>
      </c>
      <c r="N84">
        <v>270.11</v>
      </c>
      <c r="O84">
        <v>100.59</v>
      </c>
      <c r="P84">
        <v>1.0900000000000001</v>
      </c>
      <c r="Q84">
        <v>8.41</v>
      </c>
      <c r="R84" s="93">
        <v>0</v>
      </c>
      <c r="S84" s="93">
        <v>0</v>
      </c>
      <c r="T84" s="93">
        <v>0</v>
      </c>
      <c r="U84">
        <v>1.37</v>
      </c>
      <c r="V84">
        <v>0</v>
      </c>
      <c r="W84">
        <v>1.71</v>
      </c>
      <c r="X84">
        <v>18.25</v>
      </c>
      <c r="Y84">
        <v>6.09</v>
      </c>
      <c r="Z84">
        <v>6.08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5.92</v>
      </c>
      <c r="AH84">
        <v>13.33</v>
      </c>
      <c r="AI84">
        <v>13.33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259.88</v>
      </c>
      <c r="C85" s="34">
        <v>86.63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117.55</v>
      </c>
      <c r="N85">
        <v>270.11</v>
      </c>
      <c r="O85">
        <v>100.59</v>
      </c>
      <c r="P85">
        <v>1.0900000000000001</v>
      </c>
      <c r="Q85">
        <v>8.66</v>
      </c>
      <c r="R85" s="93">
        <v>0</v>
      </c>
      <c r="S85" s="93">
        <v>0</v>
      </c>
      <c r="T85" s="93">
        <v>0</v>
      </c>
      <c r="U85">
        <v>1.37</v>
      </c>
      <c r="V85">
        <v>0</v>
      </c>
      <c r="W85">
        <v>1.71</v>
      </c>
      <c r="X85">
        <v>17.600000000000001</v>
      </c>
      <c r="Y85">
        <v>5.86</v>
      </c>
      <c r="Z85">
        <v>5.87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7.82</v>
      </c>
      <c r="AH85">
        <v>13.96</v>
      </c>
      <c r="AI85">
        <v>13.96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259.88</v>
      </c>
      <c r="C86" s="34">
        <v>86.63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117.55</v>
      </c>
      <c r="N86">
        <v>270.11</v>
      </c>
      <c r="O86">
        <v>100.59</v>
      </c>
      <c r="P86">
        <v>1.0900000000000001</v>
      </c>
      <c r="Q86">
        <v>9.66</v>
      </c>
      <c r="R86" s="93">
        <v>0</v>
      </c>
      <c r="S86" s="93">
        <v>0</v>
      </c>
      <c r="T86" s="93">
        <v>0</v>
      </c>
      <c r="U86">
        <v>1.37</v>
      </c>
      <c r="V86">
        <v>0</v>
      </c>
      <c r="W86">
        <v>1.71</v>
      </c>
      <c r="X86">
        <v>16.829999999999998</v>
      </c>
      <c r="Y86">
        <v>5.6</v>
      </c>
      <c r="Z86">
        <v>5.61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8.0299999999999994</v>
      </c>
      <c r="AH86">
        <v>15.29</v>
      </c>
      <c r="AI86">
        <v>15.29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259.88</v>
      </c>
      <c r="C87" s="34">
        <v>86.63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117.55</v>
      </c>
      <c r="N87">
        <v>270.11</v>
      </c>
      <c r="O87">
        <v>100.59</v>
      </c>
      <c r="P87">
        <v>1.0900000000000001</v>
      </c>
      <c r="Q87">
        <v>10.26</v>
      </c>
      <c r="R87" s="93">
        <v>0</v>
      </c>
      <c r="S87" s="93">
        <v>0</v>
      </c>
      <c r="T87" s="93">
        <v>0</v>
      </c>
      <c r="U87">
        <v>1.3</v>
      </c>
      <c r="V87">
        <v>0</v>
      </c>
      <c r="W87">
        <v>1.71</v>
      </c>
      <c r="X87">
        <v>17.12</v>
      </c>
      <c r="Y87">
        <v>5.71</v>
      </c>
      <c r="Z87">
        <v>5.71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8.42</v>
      </c>
      <c r="AH87">
        <v>17.489999999999998</v>
      </c>
      <c r="AI87">
        <v>17.489999999999998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259.88</v>
      </c>
      <c r="C88" s="34">
        <v>74.36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67.23</v>
      </c>
      <c r="N88">
        <v>270.11</v>
      </c>
      <c r="O88">
        <v>100.59</v>
      </c>
      <c r="P88">
        <v>1.0900000000000001</v>
      </c>
      <c r="Q88">
        <v>10.86</v>
      </c>
      <c r="R88" s="93">
        <v>0</v>
      </c>
      <c r="S88" s="93">
        <v>0</v>
      </c>
      <c r="T88" s="93">
        <v>0</v>
      </c>
      <c r="U88">
        <v>1.3</v>
      </c>
      <c r="V88">
        <v>0</v>
      </c>
      <c r="W88">
        <v>1.71</v>
      </c>
      <c r="X88">
        <v>17.809999999999999</v>
      </c>
      <c r="Y88">
        <v>5.93</v>
      </c>
      <c r="Z88">
        <v>5.94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8.81</v>
      </c>
      <c r="AH88">
        <v>18.27</v>
      </c>
      <c r="AI88">
        <v>18.27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259.88</v>
      </c>
      <c r="C89" s="34">
        <v>74.36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67.23</v>
      </c>
      <c r="N89">
        <v>270.11</v>
      </c>
      <c r="O89">
        <v>100.59</v>
      </c>
      <c r="P89">
        <v>1.0900000000000001</v>
      </c>
      <c r="Q89">
        <v>11.86</v>
      </c>
      <c r="R89" s="93">
        <v>0</v>
      </c>
      <c r="S89" s="93">
        <v>0</v>
      </c>
      <c r="T89" s="93">
        <v>0</v>
      </c>
      <c r="U89">
        <v>1.3</v>
      </c>
      <c r="V89">
        <v>0</v>
      </c>
      <c r="W89">
        <v>1.71</v>
      </c>
      <c r="X89">
        <v>19.05</v>
      </c>
      <c r="Y89">
        <v>6.34</v>
      </c>
      <c r="Z89">
        <v>6.35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19.41</v>
      </c>
      <c r="AI89">
        <v>19.41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259.88</v>
      </c>
      <c r="C90" s="34">
        <v>74.36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67.23</v>
      </c>
      <c r="N90">
        <v>270.11</v>
      </c>
      <c r="O90">
        <v>71.78</v>
      </c>
      <c r="P90">
        <v>1.0900000000000001</v>
      </c>
      <c r="Q90">
        <v>12.65</v>
      </c>
      <c r="R90" s="93">
        <v>0</v>
      </c>
      <c r="S90" s="93">
        <v>0</v>
      </c>
      <c r="T90" s="93">
        <v>0</v>
      </c>
      <c r="U90">
        <v>1.3</v>
      </c>
      <c r="V90">
        <v>0</v>
      </c>
      <c r="W90">
        <v>1.71</v>
      </c>
      <c r="X90">
        <v>20.91</v>
      </c>
      <c r="Y90">
        <v>6.97</v>
      </c>
      <c r="Z90">
        <v>6.97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20.5</v>
      </c>
      <c r="AI90">
        <v>20.5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259.88</v>
      </c>
      <c r="C91" s="34">
        <v>74.36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67.23</v>
      </c>
      <c r="N91">
        <v>270.11</v>
      </c>
      <c r="O91">
        <v>62.43</v>
      </c>
      <c r="P91">
        <v>1.0900000000000001</v>
      </c>
      <c r="Q91">
        <v>13.05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1.71</v>
      </c>
      <c r="X91">
        <v>22.75</v>
      </c>
      <c r="Y91">
        <v>7.6</v>
      </c>
      <c r="Z91">
        <v>7.58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21.22</v>
      </c>
      <c r="AI91">
        <v>21.22</v>
      </c>
      <c r="AJ91">
        <v>24.01</v>
      </c>
      <c r="AK91">
        <v>0</v>
      </c>
      <c r="AL91">
        <v>0</v>
      </c>
    </row>
    <row r="92" spans="1:38">
      <c r="A92" t="s">
        <v>134</v>
      </c>
      <c r="B92" s="34">
        <v>259.88</v>
      </c>
      <c r="C92" s="34">
        <v>55.47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67.23</v>
      </c>
      <c r="N92">
        <v>270.11</v>
      </c>
      <c r="O92">
        <v>46.12</v>
      </c>
      <c r="P92">
        <v>1.0900000000000001</v>
      </c>
      <c r="Q92">
        <v>13.9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1.71</v>
      </c>
      <c r="X92">
        <v>24.9</v>
      </c>
      <c r="Y92">
        <v>8.3000000000000007</v>
      </c>
      <c r="Z92">
        <v>8.3000000000000007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21.99</v>
      </c>
      <c r="AI92">
        <v>21.99</v>
      </c>
      <c r="AJ92">
        <v>24.01</v>
      </c>
      <c r="AK92">
        <v>0</v>
      </c>
      <c r="AL92">
        <v>0</v>
      </c>
    </row>
    <row r="93" spans="1:38">
      <c r="A93" t="s">
        <v>135</v>
      </c>
      <c r="B93" s="34">
        <v>235.22</v>
      </c>
      <c r="C93" s="34">
        <v>55.47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67.23</v>
      </c>
      <c r="N93">
        <v>270.11</v>
      </c>
      <c r="O93">
        <v>46.12</v>
      </c>
      <c r="P93">
        <v>1.0900000000000001</v>
      </c>
      <c r="Q93">
        <v>16.13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1.71</v>
      </c>
      <c r="X93">
        <v>27.44</v>
      </c>
      <c r="Y93">
        <v>9.15</v>
      </c>
      <c r="Z93">
        <v>9.15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23.02</v>
      </c>
      <c r="AI93">
        <v>23.02</v>
      </c>
      <c r="AJ93">
        <v>24.01</v>
      </c>
      <c r="AK93">
        <v>0</v>
      </c>
      <c r="AL93">
        <v>0</v>
      </c>
    </row>
    <row r="94" spans="1:38">
      <c r="A94" t="s">
        <v>136</v>
      </c>
      <c r="B94" s="34">
        <v>224.28</v>
      </c>
      <c r="C94" s="34">
        <v>55.47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67.23</v>
      </c>
      <c r="N94">
        <v>270.11</v>
      </c>
      <c r="O94">
        <v>46.12</v>
      </c>
      <c r="P94">
        <v>1.0900000000000001</v>
      </c>
      <c r="Q94">
        <v>15.83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1.71</v>
      </c>
      <c r="X94">
        <v>30.09</v>
      </c>
      <c r="Y94">
        <v>10.029999999999999</v>
      </c>
      <c r="Z94">
        <v>10.029999999999999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7.69</v>
      </c>
      <c r="AH94">
        <v>24.64</v>
      </c>
      <c r="AI94">
        <v>24.64</v>
      </c>
      <c r="AJ94">
        <v>24.01</v>
      </c>
      <c r="AK94">
        <v>0</v>
      </c>
      <c r="AL94">
        <v>0</v>
      </c>
    </row>
    <row r="95" spans="1:38">
      <c r="A95" t="s">
        <v>137</v>
      </c>
      <c r="B95" s="34">
        <v>224.28</v>
      </c>
      <c r="C95" s="34">
        <v>55.47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67.23</v>
      </c>
      <c r="N95">
        <v>230.5</v>
      </c>
      <c r="O95">
        <v>46.12</v>
      </c>
      <c r="P95">
        <v>1.0900000000000001</v>
      </c>
      <c r="Q95">
        <v>15.63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1.66</v>
      </c>
      <c r="X95">
        <v>31.79</v>
      </c>
      <c r="Y95">
        <v>10.59</v>
      </c>
      <c r="Z95">
        <v>10.6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8.11</v>
      </c>
      <c r="AH95">
        <v>24.85</v>
      </c>
      <c r="AI95">
        <v>24.85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224.28</v>
      </c>
      <c r="C96" s="34">
        <v>55.47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71.45</v>
      </c>
      <c r="N96">
        <v>192.08</v>
      </c>
      <c r="O96">
        <v>46.12</v>
      </c>
      <c r="P96">
        <v>1.0900000000000001</v>
      </c>
      <c r="Q96">
        <v>15.5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1.66</v>
      </c>
      <c r="X96">
        <v>33.44</v>
      </c>
      <c r="Y96">
        <v>11.14</v>
      </c>
      <c r="Z96">
        <v>11.15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8.52</v>
      </c>
      <c r="AH96">
        <v>24.94</v>
      </c>
      <c r="AI96">
        <v>24.94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224.28</v>
      </c>
      <c r="C97" s="34">
        <v>55.47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71.45</v>
      </c>
      <c r="N97">
        <v>148.55000000000001</v>
      </c>
      <c r="O97">
        <v>46.12</v>
      </c>
      <c r="P97">
        <v>1.0900000000000001</v>
      </c>
      <c r="Q97">
        <v>15.25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1.66</v>
      </c>
      <c r="X97">
        <v>35.159999999999997</v>
      </c>
      <c r="Y97">
        <v>11.72</v>
      </c>
      <c r="Z97">
        <v>11.72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8.8800000000000008</v>
      </c>
      <c r="AH97">
        <v>25.39</v>
      </c>
      <c r="AI97">
        <v>25.39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224.28</v>
      </c>
      <c r="C98" s="34">
        <v>55.47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71.45</v>
      </c>
      <c r="N98">
        <v>148.55000000000001</v>
      </c>
      <c r="O98">
        <v>46.12</v>
      </c>
      <c r="P98">
        <v>1.0900000000000001</v>
      </c>
      <c r="Q98">
        <v>15.05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1.66</v>
      </c>
      <c r="X98">
        <v>36.97</v>
      </c>
      <c r="Y98">
        <v>12.32</v>
      </c>
      <c r="Z98">
        <v>12.32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25.88</v>
      </c>
      <c r="AI98">
        <v>25.88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5.6713849999999981</v>
      </c>
      <c r="C99" s="34">
        <f t="shared" ref="C99:P99" si="2">SUM(C3:C98)/4000</f>
        <v>1.7756700000000016</v>
      </c>
      <c r="D99" s="93">
        <f t="shared" ref="D99" si="3">SUM(D3:D98)/4000</f>
        <v>0.86772249999999984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8.6495000000000002E-2</v>
      </c>
      <c r="K99" s="37">
        <f t="shared" si="2"/>
        <v>8.6495000000000002E-2</v>
      </c>
      <c r="L99" s="37">
        <f t="shared" si="2"/>
        <v>8.8685000000000028E-2</v>
      </c>
      <c r="M99">
        <f t="shared" si="2"/>
        <v>2.3693475000000013</v>
      </c>
      <c r="N99">
        <f t="shared" si="2"/>
        <v>5.7248500000000071</v>
      </c>
      <c r="O99">
        <f t="shared" si="2"/>
        <v>1.9866750000000015</v>
      </c>
      <c r="P99">
        <f t="shared" si="2"/>
        <v>2.6200000000000022E-2</v>
      </c>
      <c r="Q99">
        <f t="shared" ref="Q99:AF99" si="5">SUM(Q3:Q98)/4000</f>
        <v>0.35618750000000016</v>
      </c>
      <c r="R99" s="93">
        <f t="shared" si="5"/>
        <v>0.29253999999999997</v>
      </c>
      <c r="S99" s="93">
        <f t="shared" si="5"/>
        <v>0.29458250000000002</v>
      </c>
      <c r="T99" s="93">
        <f t="shared" si="5"/>
        <v>0.28059999999999996</v>
      </c>
      <c r="U99">
        <f t="shared" si="5"/>
        <v>2.9950000000000011E-2</v>
      </c>
      <c r="V99">
        <f t="shared" si="5"/>
        <v>0.64255409400000008</v>
      </c>
      <c r="W99">
        <f t="shared" si="5"/>
        <v>4.0289999999999999E-2</v>
      </c>
      <c r="X99">
        <f t="shared" si="5"/>
        <v>0.45744750000000001</v>
      </c>
      <c r="Y99">
        <f t="shared" si="5"/>
        <v>0.15251500000000001</v>
      </c>
      <c r="Z99">
        <f t="shared" si="5"/>
        <v>0.15246750000000003</v>
      </c>
      <c r="AA99">
        <f t="shared" si="5"/>
        <v>1.4316500000000003</v>
      </c>
      <c r="AB99">
        <f t="shared" si="5"/>
        <v>0.28631499999999999</v>
      </c>
      <c r="AC99">
        <f t="shared" si="5"/>
        <v>0.52588249999999992</v>
      </c>
      <c r="AD99">
        <f t="shared" si="5"/>
        <v>0.27036250000000001</v>
      </c>
      <c r="AE99">
        <f t="shared" si="5"/>
        <v>0.58399999999999996</v>
      </c>
      <c r="AF99">
        <f t="shared" si="5"/>
        <v>0.29149999999999998</v>
      </c>
      <c r="AG99">
        <f t="shared" ref="AG99:AM99" si="6">SUM(AG3:AG98)/4000</f>
        <v>0.14047999999999999</v>
      </c>
      <c r="AH99">
        <f t="shared" si="6"/>
        <v>0.28928250000000005</v>
      </c>
      <c r="AI99">
        <f t="shared" si="6"/>
        <v>0.28928250000000005</v>
      </c>
      <c r="AJ99">
        <f t="shared" si="6"/>
        <v>0.47756499999999974</v>
      </c>
      <c r="AK99">
        <f t="shared" si="6"/>
        <v>1.19675</v>
      </c>
      <c r="AL99">
        <f t="shared" si="6"/>
        <v>0.51024999999999998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316.93384468257176</v>
      </c>
      <c r="L3">
        <v>5.7598895878713936</v>
      </c>
      <c r="M3">
        <v>61.247781801720244</v>
      </c>
      <c r="N3">
        <v>24.409543684958621</v>
      </c>
      <c r="O3">
        <v>70.389090862507359</v>
      </c>
      <c r="P3">
        <v>16.540741127972279</v>
      </c>
      <c r="Q3">
        <v>0</v>
      </c>
      <c r="R3">
        <v>17.882545591549295</v>
      </c>
      <c r="S3">
        <v>11.132456564971751</v>
      </c>
      <c r="T3">
        <v>0</v>
      </c>
      <c r="U3">
        <v>59.649511753648774</v>
      </c>
      <c r="V3">
        <v>7.6519208934169276</v>
      </c>
      <c r="W3">
        <v>14.679364003188519</v>
      </c>
      <c r="X3">
        <v>64.242772189757417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1.0823706243180049</v>
      </c>
      <c r="AF3">
        <v>4.2668173772819484</v>
      </c>
      <c r="AG3">
        <v>0</v>
      </c>
      <c r="AH3">
        <v>0</v>
      </c>
      <c r="AI3">
        <v>0</v>
      </c>
      <c r="AJ3">
        <v>0</v>
      </c>
      <c r="AK3">
        <v>22.804928601418446</v>
      </c>
      <c r="AL3">
        <v>4.9954247092082618</v>
      </c>
      <c r="AM3">
        <v>0</v>
      </c>
      <c r="AN3">
        <v>0</v>
      </c>
      <c r="AO3">
        <v>0</v>
      </c>
      <c r="AP3">
        <v>0.10806398127589062</v>
      </c>
      <c r="AQ3">
        <v>0</v>
      </c>
      <c r="AR3">
        <v>1.3970939678442025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712.20997557699468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268.91371273082899</v>
      </c>
      <c r="L4">
        <v>5.7598895878713936</v>
      </c>
      <c r="M4">
        <v>61.247781801720244</v>
      </c>
      <c r="N4">
        <v>24.452059317283503</v>
      </c>
      <c r="O4">
        <v>70.389090862507359</v>
      </c>
      <c r="P4">
        <v>16.79711469238913</v>
      </c>
      <c r="Q4">
        <v>0</v>
      </c>
      <c r="R4">
        <v>17.882545591549295</v>
      </c>
      <c r="S4">
        <v>11.132456564971751</v>
      </c>
      <c r="T4">
        <v>0</v>
      </c>
      <c r="U4">
        <v>59.649511753648774</v>
      </c>
      <c r="V4">
        <v>7.6519208934169276</v>
      </c>
      <c r="W4">
        <v>14.679364003188519</v>
      </c>
      <c r="X4">
        <v>62.227326568725658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1.0823706243180049</v>
      </c>
      <c r="AF4">
        <v>4.2668173772819484</v>
      </c>
      <c r="AG4">
        <v>0</v>
      </c>
      <c r="AH4">
        <v>0</v>
      </c>
      <c r="AI4">
        <v>0</v>
      </c>
      <c r="AJ4">
        <v>0</v>
      </c>
      <c r="AK4">
        <v>22.804928601418446</v>
      </c>
      <c r="AL4">
        <v>0.99908509104991383</v>
      </c>
      <c r="AM4">
        <v>0</v>
      </c>
      <c r="AN4">
        <v>0</v>
      </c>
      <c r="AO4">
        <v>0</v>
      </c>
      <c r="AP4">
        <v>0.10806398127589062</v>
      </c>
      <c r="AQ4">
        <v>0</v>
      </c>
      <c r="AR4">
        <v>1.3970939678442025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658.47694758280352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278.52061539481315</v>
      </c>
      <c r="L5">
        <v>5.7598895878713936</v>
      </c>
      <c r="M5">
        <v>61.247781801720244</v>
      </c>
      <c r="N5">
        <v>24.452059317283503</v>
      </c>
      <c r="O5">
        <v>70.389090862507359</v>
      </c>
      <c r="P5">
        <v>16.79711469238913</v>
      </c>
      <c r="Q5">
        <v>0</v>
      </c>
      <c r="R5">
        <v>17.882545591549295</v>
      </c>
      <c r="S5">
        <v>11.132456564971751</v>
      </c>
      <c r="T5">
        <v>0</v>
      </c>
      <c r="U5">
        <v>59.649511753648774</v>
      </c>
      <c r="V5">
        <v>7.6519208934169276</v>
      </c>
      <c r="W5">
        <v>14.679364003188519</v>
      </c>
      <c r="X5">
        <v>62.227326568725658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1.0823706243180049</v>
      </c>
      <c r="AF5">
        <v>4.2668173772819484</v>
      </c>
      <c r="AG5">
        <v>0</v>
      </c>
      <c r="AH5">
        <v>0</v>
      </c>
      <c r="AI5">
        <v>0</v>
      </c>
      <c r="AJ5">
        <v>0</v>
      </c>
      <c r="AK5">
        <v>22.804928601418446</v>
      </c>
      <c r="AL5">
        <v>0.99908509104991383</v>
      </c>
      <c r="AM5">
        <v>0</v>
      </c>
      <c r="AN5">
        <v>0</v>
      </c>
      <c r="AO5">
        <v>0</v>
      </c>
      <c r="AP5">
        <v>0.10806398127589062</v>
      </c>
      <c r="AQ5">
        <v>0</v>
      </c>
      <c r="AR5">
        <v>1.3970939678442025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668.08385024678762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278.52061539481315</v>
      </c>
      <c r="L6">
        <v>5.7598895878713936</v>
      </c>
      <c r="M6">
        <v>61.247781801720244</v>
      </c>
      <c r="N6">
        <v>24.452059317283503</v>
      </c>
      <c r="O6">
        <v>70.389090862507359</v>
      </c>
      <c r="P6">
        <v>16.79711469238913</v>
      </c>
      <c r="Q6">
        <v>0</v>
      </c>
      <c r="R6">
        <v>17.882545591549295</v>
      </c>
      <c r="S6">
        <v>11.132456564971751</v>
      </c>
      <c r="T6">
        <v>0</v>
      </c>
      <c r="U6">
        <v>59.649511753648774</v>
      </c>
      <c r="V6">
        <v>7.6519208934169276</v>
      </c>
      <c r="W6">
        <v>14.679364003188519</v>
      </c>
      <c r="X6">
        <v>62.227326568725658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1.0823706243180049</v>
      </c>
      <c r="AF6">
        <v>4.2668173772819484</v>
      </c>
      <c r="AG6">
        <v>0</v>
      </c>
      <c r="AH6">
        <v>0</v>
      </c>
      <c r="AI6">
        <v>0</v>
      </c>
      <c r="AJ6">
        <v>0</v>
      </c>
      <c r="AK6">
        <v>22.804928601418446</v>
      </c>
      <c r="AL6">
        <v>0.99908509104991383</v>
      </c>
      <c r="AM6">
        <v>0</v>
      </c>
      <c r="AN6">
        <v>0</v>
      </c>
      <c r="AO6">
        <v>0</v>
      </c>
      <c r="AP6">
        <v>0.10806398127589062</v>
      </c>
      <c r="AQ6">
        <v>0</v>
      </c>
      <c r="AR6">
        <v>1.3970939678442025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668.08385024678762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278.52061539481315</v>
      </c>
      <c r="L7">
        <v>5.7598895878713936</v>
      </c>
      <c r="M7">
        <v>61.247781801720244</v>
      </c>
      <c r="N7">
        <v>24.452059317283503</v>
      </c>
      <c r="O7">
        <v>70.389090862507359</v>
      </c>
      <c r="P7">
        <v>16.79711469238913</v>
      </c>
      <c r="Q7">
        <v>0</v>
      </c>
      <c r="R7">
        <v>17.882545591549295</v>
      </c>
      <c r="S7">
        <v>11.132456564971751</v>
      </c>
      <c r="T7">
        <v>0</v>
      </c>
      <c r="U7">
        <v>59.649511753648774</v>
      </c>
      <c r="V7">
        <v>7.6519208934169276</v>
      </c>
      <c r="W7">
        <v>14.679364003188519</v>
      </c>
      <c r="X7">
        <v>62.227326568725658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1.0823706243180049</v>
      </c>
      <c r="AF7">
        <v>4.2668173772819484</v>
      </c>
      <c r="AG7">
        <v>0</v>
      </c>
      <c r="AH7">
        <v>0</v>
      </c>
      <c r="AI7">
        <v>0</v>
      </c>
      <c r="AJ7">
        <v>0</v>
      </c>
      <c r="AK7">
        <v>22.804928601418446</v>
      </c>
      <c r="AL7">
        <v>0.99908509104991383</v>
      </c>
      <c r="AM7">
        <v>0</v>
      </c>
      <c r="AN7">
        <v>0</v>
      </c>
      <c r="AO7">
        <v>0</v>
      </c>
      <c r="AP7">
        <v>0.10806398127589062</v>
      </c>
      <c r="AQ7">
        <v>0</v>
      </c>
      <c r="AR7">
        <v>1.3970939678442025</v>
      </c>
      <c r="AS7">
        <v>2.8370214243235212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663.88505809959759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278.52061539481315</v>
      </c>
      <c r="L8">
        <v>5.7598895878713936</v>
      </c>
      <c r="M8">
        <v>61.247781801720244</v>
      </c>
      <c r="N8">
        <v>24.452059317283503</v>
      </c>
      <c r="O8">
        <v>70.389090862507359</v>
      </c>
      <c r="P8">
        <v>16.79711469238913</v>
      </c>
      <c r="Q8">
        <v>0</v>
      </c>
      <c r="R8">
        <v>17.882545591549295</v>
      </c>
      <c r="S8">
        <v>11.132456564971751</v>
      </c>
      <c r="T8">
        <v>0</v>
      </c>
      <c r="U8">
        <v>59.649511753648774</v>
      </c>
      <c r="V8">
        <v>7.6519208934169276</v>
      </c>
      <c r="W8">
        <v>14.679364003188519</v>
      </c>
      <c r="X8">
        <v>62.227326568725658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1.0823706243180049</v>
      </c>
      <c r="AF8">
        <v>4.2668173772819484</v>
      </c>
      <c r="AG8">
        <v>0</v>
      </c>
      <c r="AH8">
        <v>0</v>
      </c>
      <c r="AI8">
        <v>0</v>
      </c>
      <c r="AJ8">
        <v>0</v>
      </c>
      <c r="AK8">
        <v>22.804928601418446</v>
      </c>
      <c r="AL8">
        <v>0.99908509104991383</v>
      </c>
      <c r="AM8">
        <v>0</v>
      </c>
      <c r="AN8">
        <v>0</v>
      </c>
      <c r="AO8">
        <v>0</v>
      </c>
      <c r="AP8">
        <v>0.10806398127589062</v>
      </c>
      <c r="AQ8">
        <v>0</v>
      </c>
      <c r="AR8">
        <v>1.3970939678442025</v>
      </c>
      <c r="AS8">
        <v>1.9859149970264645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663.03395167230053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278.52061539481315</v>
      </c>
      <c r="L9">
        <v>2.880055909993382</v>
      </c>
      <c r="M9">
        <v>61.247781801720244</v>
      </c>
      <c r="N9">
        <v>24.452059317283503</v>
      </c>
      <c r="O9">
        <v>70.389090862507359</v>
      </c>
      <c r="P9">
        <v>16.79711469238913</v>
      </c>
      <c r="Q9">
        <v>0</v>
      </c>
      <c r="R9">
        <v>9.6084437246963557</v>
      </c>
      <c r="S9">
        <v>5.7623999999999986</v>
      </c>
      <c r="T9">
        <v>0</v>
      </c>
      <c r="U9">
        <v>59.649511753648774</v>
      </c>
      <c r="V9">
        <v>2.8811999999999998</v>
      </c>
      <c r="W9">
        <v>14.68096669667319</v>
      </c>
      <c r="X9">
        <v>62.229405230801341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1.0823706243180049</v>
      </c>
      <c r="AF9">
        <v>4.2668173772819484</v>
      </c>
      <c r="AG9">
        <v>0</v>
      </c>
      <c r="AH9">
        <v>0</v>
      </c>
      <c r="AI9">
        <v>0</v>
      </c>
      <c r="AJ9">
        <v>0</v>
      </c>
      <c r="AK9">
        <v>22.804928601418446</v>
      </c>
      <c r="AL9">
        <v>0.99908509104991383</v>
      </c>
      <c r="AM9">
        <v>0</v>
      </c>
      <c r="AN9">
        <v>0</v>
      </c>
      <c r="AO9">
        <v>0</v>
      </c>
      <c r="AP9">
        <v>0.10806398127589062</v>
      </c>
      <c r="AQ9">
        <v>0</v>
      </c>
      <c r="AR9">
        <v>1.3970939678442025</v>
      </c>
      <c r="AS9">
        <v>1.9859149970264645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641.74292002474147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278.52061539481315</v>
      </c>
      <c r="L10">
        <v>2.880055909993382</v>
      </c>
      <c r="M10">
        <v>61.247781801720244</v>
      </c>
      <c r="N10">
        <v>24.452059317283503</v>
      </c>
      <c r="O10">
        <v>70.389090862507359</v>
      </c>
      <c r="P10">
        <v>16.79711469238913</v>
      </c>
      <c r="Q10">
        <v>0</v>
      </c>
      <c r="R10">
        <v>9.6084437246963557</v>
      </c>
      <c r="S10">
        <v>5.7623999999999986</v>
      </c>
      <c r="T10">
        <v>0</v>
      </c>
      <c r="U10">
        <v>59.649511753648774</v>
      </c>
      <c r="V10">
        <v>2.8811999999999998</v>
      </c>
      <c r="W10">
        <v>14.68096669667319</v>
      </c>
      <c r="X10">
        <v>62.229405230801341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1.0823706243180049</v>
      </c>
      <c r="AF10">
        <v>4.2668173772819484</v>
      </c>
      <c r="AG10">
        <v>0</v>
      </c>
      <c r="AH10">
        <v>0</v>
      </c>
      <c r="AI10">
        <v>0</v>
      </c>
      <c r="AJ10">
        <v>0</v>
      </c>
      <c r="AK10">
        <v>22.804928601418446</v>
      </c>
      <c r="AL10">
        <v>0.99908509104991383</v>
      </c>
      <c r="AM10">
        <v>0</v>
      </c>
      <c r="AN10">
        <v>0</v>
      </c>
      <c r="AO10">
        <v>0</v>
      </c>
      <c r="AP10">
        <v>0.10806398127589062</v>
      </c>
      <c r="AQ10">
        <v>0</v>
      </c>
      <c r="AR10">
        <v>1.3970939678442025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641.74292002474147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278.52061539481315</v>
      </c>
      <c r="L11">
        <v>2.880055909993382</v>
      </c>
      <c r="M11">
        <v>61.247781801720244</v>
      </c>
      <c r="N11">
        <v>24.452059317283503</v>
      </c>
      <c r="O11">
        <v>70.389090862507359</v>
      </c>
      <c r="P11">
        <v>16.79711469238913</v>
      </c>
      <c r="Q11">
        <v>0</v>
      </c>
      <c r="R11">
        <v>9.6084437246963557</v>
      </c>
      <c r="S11">
        <v>5.7623999999999986</v>
      </c>
      <c r="T11">
        <v>0</v>
      </c>
      <c r="U11">
        <v>59.649511753648774</v>
      </c>
      <c r="V11">
        <v>2.8811999999999998</v>
      </c>
      <c r="W11">
        <v>14.68096669667319</v>
      </c>
      <c r="X11">
        <v>62.227405221274687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1.0823706243180049</v>
      </c>
      <c r="AF11">
        <v>4.2668173772819484</v>
      </c>
      <c r="AG11">
        <v>0</v>
      </c>
      <c r="AH11">
        <v>0</v>
      </c>
      <c r="AI11">
        <v>0</v>
      </c>
      <c r="AJ11">
        <v>0</v>
      </c>
      <c r="AK11">
        <v>22.804928601418446</v>
      </c>
      <c r="AL11">
        <v>0.99908509104991383</v>
      </c>
      <c r="AM11">
        <v>0</v>
      </c>
      <c r="AN11">
        <v>0</v>
      </c>
      <c r="AO11">
        <v>0</v>
      </c>
      <c r="AP11">
        <v>0.10806398127589062</v>
      </c>
      <c r="AQ11">
        <v>0</v>
      </c>
      <c r="AR11">
        <v>1.3970939678442025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641.74092001521478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278.52061539481315</v>
      </c>
      <c r="L12">
        <v>2.880055909993382</v>
      </c>
      <c r="M12">
        <v>61.247781801720244</v>
      </c>
      <c r="N12">
        <v>24.452059317283503</v>
      </c>
      <c r="O12">
        <v>70.389090862507359</v>
      </c>
      <c r="P12">
        <v>16.79711469238913</v>
      </c>
      <c r="Q12">
        <v>0</v>
      </c>
      <c r="R12">
        <v>9.6084437246963557</v>
      </c>
      <c r="S12">
        <v>5.7623999999999986</v>
      </c>
      <c r="T12">
        <v>0</v>
      </c>
      <c r="U12">
        <v>59.649511753648774</v>
      </c>
      <c r="V12">
        <v>2.8811999999999998</v>
      </c>
      <c r="W12">
        <v>14.68096669667319</v>
      </c>
      <c r="X12">
        <v>62.228583490963864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1.0823706243180049</v>
      </c>
      <c r="AF12">
        <v>4.2668173772819484</v>
      </c>
      <c r="AG12">
        <v>0</v>
      </c>
      <c r="AH12">
        <v>0</v>
      </c>
      <c r="AI12">
        <v>0</v>
      </c>
      <c r="AJ12">
        <v>0</v>
      </c>
      <c r="AK12">
        <v>22.804928601418446</v>
      </c>
      <c r="AL12">
        <v>0.99908509104991383</v>
      </c>
      <c r="AM12">
        <v>0</v>
      </c>
      <c r="AN12">
        <v>0</v>
      </c>
      <c r="AO12">
        <v>0</v>
      </c>
      <c r="AP12">
        <v>0.10806398127589062</v>
      </c>
      <c r="AQ12">
        <v>0</v>
      </c>
      <c r="AR12">
        <v>1.3970939678442025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641.74209828490393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278.52061539481315</v>
      </c>
      <c r="L13">
        <v>2.880055909993382</v>
      </c>
      <c r="M13">
        <v>61.247781801720244</v>
      </c>
      <c r="N13">
        <v>24.452059317283503</v>
      </c>
      <c r="O13">
        <v>70.389090862507359</v>
      </c>
      <c r="P13">
        <v>16.79711469238913</v>
      </c>
      <c r="Q13">
        <v>0</v>
      </c>
      <c r="R13">
        <v>9.6084437246963557</v>
      </c>
      <c r="S13">
        <v>5.7623999999999986</v>
      </c>
      <c r="T13">
        <v>0</v>
      </c>
      <c r="U13">
        <v>59.649511753648774</v>
      </c>
      <c r="V13">
        <v>2.8811999999999998</v>
      </c>
      <c r="W13">
        <v>14.68096669667319</v>
      </c>
      <c r="X13">
        <v>62.227326568725658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1.0823706243180049</v>
      </c>
      <c r="AF13">
        <v>4.2668173772819484</v>
      </c>
      <c r="AG13">
        <v>0</v>
      </c>
      <c r="AH13">
        <v>0</v>
      </c>
      <c r="AI13">
        <v>0</v>
      </c>
      <c r="AJ13">
        <v>0</v>
      </c>
      <c r="AK13">
        <v>22.804928601418446</v>
      </c>
      <c r="AL13">
        <v>0.99908509104991383</v>
      </c>
      <c r="AM13">
        <v>0</v>
      </c>
      <c r="AN13">
        <v>0</v>
      </c>
      <c r="AO13">
        <v>0</v>
      </c>
      <c r="AP13">
        <v>0.10806398127589062</v>
      </c>
      <c r="AQ13">
        <v>0</v>
      </c>
      <c r="AR13">
        <v>1.3970939678442025</v>
      </c>
      <c r="AS13">
        <v>1.9859149970264645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641.74084136266572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278.52061539481315</v>
      </c>
      <c r="L14">
        <v>2.880055909993382</v>
      </c>
      <c r="M14">
        <v>61.247781801720244</v>
      </c>
      <c r="N14">
        <v>24.452059317283503</v>
      </c>
      <c r="O14">
        <v>70.389090862507359</v>
      </c>
      <c r="P14">
        <v>16.79711469238913</v>
      </c>
      <c r="Q14">
        <v>0</v>
      </c>
      <c r="R14">
        <v>9.6084437246963557</v>
      </c>
      <c r="S14">
        <v>5.7623999999999986</v>
      </c>
      <c r="T14">
        <v>0</v>
      </c>
      <c r="U14">
        <v>59.649511753648774</v>
      </c>
      <c r="V14">
        <v>2.8811999999999998</v>
      </c>
      <c r="W14">
        <v>14.68096669667319</v>
      </c>
      <c r="X14">
        <v>62.227326568725658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1.0823706243180049</v>
      </c>
      <c r="AF14">
        <v>4.2668173772819484</v>
      </c>
      <c r="AG14">
        <v>0</v>
      </c>
      <c r="AH14">
        <v>0</v>
      </c>
      <c r="AI14">
        <v>0</v>
      </c>
      <c r="AJ14">
        <v>0</v>
      </c>
      <c r="AK14">
        <v>22.804928601418446</v>
      </c>
      <c r="AL14">
        <v>0.99908509104991383</v>
      </c>
      <c r="AM14">
        <v>0</v>
      </c>
      <c r="AN14">
        <v>0</v>
      </c>
      <c r="AO14">
        <v>0</v>
      </c>
      <c r="AP14">
        <v>0.10806398127589062</v>
      </c>
      <c r="AQ14">
        <v>0</v>
      </c>
      <c r="AR14">
        <v>1.3970939678442025</v>
      </c>
      <c r="AS14">
        <v>1.9859149970264645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641.74084136266572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278.52061539481315</v>
      </c>
      <c r="L15">
        <v>2.880055909993382</v>
      </c>
      <c r="M15">
        <v>61.247781801720244</v>
      </c>
      <c r="N15">
        <v>24.452059317283503</v>
      </c>
      <c r="O15">
        <v>70.389090862507359</v>
      </c>
      <c r="P15">
        <v>16.79711469238913</v>
      </c>
      <c r="Q15">
        <v>0</v>
      </c>
      <c r="R15">
        <v>9.6084437246963557</v>
      </c>
      <c r="S15">
        <v>5.7623999999999986</v>
      </c>
      <c r="T15">
        <v>0</v>
      </c>
      <c r="U15">
        <v>59.649511753648774</v>
      </c>
      <c r="V15">
        <v>2.8811999999999998</v>
      </c>
      <c r="W15">
        <v>14.68096669667319</v>
      </c>
      <c r="X15">
        <v>62.229405230801341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1.0823706243180049</v>
      </c>
      <c r="AF15">
        <v>4.2668173772819484</v>
      </c>
      <c r="AG15">
        <v>0</v>
      </c>
      <c r="AH15">
        <v>0</v>
      </c>
      <c r="AI15">
        <v>0</v>
      </c>
      <c r="AJ15">
        <v>0</v>
      </c>
      <c r="AK15">
        <v>22.804928601418446</v>
      </c>
      <c r="AL15">
        <v>0.99908509104991383</v>
      </c>
      <c r="AM15">
        <v>0</v>
      </c>
      <c r="AN15">
        <v>0</v>
      </c>
      <c r="AO15">
        <v>0</v>
      </c>
      <c r="AP15">
        <v>0.10806398127589062</v>
      </c>
      <c r="AQ15">
        <v>0</v>
      </c>
      <c r="AR15">
        <v>1.3970939678442025</v>
      </c>
      <c r="AS15">
        <v>1.9859149970264645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641.74292002474147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278.52061539481315</v>
      </c>
      <c r="L16">
        <v>2.880055909993382</v>
      </c>
      <c r="M16">
        <v>61.247781801720244</v>
      </c>
      <c r="N16">
        <v>24.452059317283503</v>
      </c>
      <c r="O16">
        <v>70.389090862507359</v>
      </c>
      <c r="P16">
        <v>16.79711469238913</v>
      </c>
      <c r="Q16">
        <v>0</v>
      </c>
      <c r="R16">
        <v>9.6084437246963557</v>
      </c>
      <c r="S16">
        <v>5.7623999999999986</v>
      </c>
      <c r="T16">
        <v>0</v>
      </c>
      <c r="U16">
        <v>59.649511753648774</v>
      </c>
      <c r="V16">
        <v>2.8811999999999998</v>
      </c>
      <c r="W16">
        <v>14.68096669667319</v>
      </c>
      <c r="X16">
        <v>62.229405230801341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1.0823706243180049</v>
      </c>
      <c r="AF16">
        <v>4.2668173772819484</v>
      </c>
      <c r="AG16">
        <v>0</v>
      </c>
      <c r="AH16">
        <v>0</v>
      </c>
      <c r="AI16">
        <v>0</v>
      </c>
      <c r="AJ16">
        <v>0</v>
      </c>
      <c r="AK16">
        <v>22.804928601418446</v>
      </c>
      <c r="AL16">
        <v>0.99908509104991383</v>
      </c>
      <c r="AM16">
        <v>0</v>
      </c>
      <c r="AN16">
        <v>0</v>
      </c>
      <c r="AO16">
        <v>0</v>
      </c>
      <c r="AP16">
        <v>0.10806398127589062</v>
      </c>
      <c r="AQ16">
        <v>0</v>
      </c>
      <c r="AR16">
        <v>1.3970939678442025</v>
      </c>
      <c r="AS16">
        <v>1.9859149970264645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641.74292002474147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278.52061539481315</v>
      </c>
      <c r="L17">
        <v>2.880055909993382</v>
      </c>
      <c r="M17">
        <v>61.247781801720244</v>
      </c>
      <c r="N17">
        <v>24.452059317283503</v>
      </c>
      <c r="O17">
        <v>70.389090862507359</v>
      </c>
      <c r="P17">
        <v>16.79711469238913</v>
      </c>
      <c r="Q17">
        <v>0</v>
      </c>
      <c r="R17">
        <v>9.6084437246963557</v>
      </c>
      <c r="S17">
        <v>5.7623999999999986</v>
      </c>
      <c r="T17">
        <v>0</v>
      </c>
      <c r="U17">
        <v>59.649511753648774</v>
      </c>
      <c r="V17">
        <v>2.8811999999999998</v>
      </c>
      <c r="W17">
        <v>14.68096669667319</v>
      </c>
      <c r="X17">
        <v>62.229405230801341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1.0823706243180049</v>
      </c>
      <c r="AF17">
        <v>4.2668173772819484</v>
      </c>
      <c r="AG17">
        <v>0</v>
      </c>
      <c r="AH17">
        <v>0</v>
      </c>
      <c r="AI17">
        <v>0</v>
      </c>
      <c r="AJ17">
        <v>0</v>
      </c>
      <c r="AK17">
        <v>22.804928601418446</v>
      </c>
      <c r="AL17">
        <v>0.99908509104991383</v>
      </c>
      <c r="AM17">
        <v>0</v>
      </c>
      <c r="AN17">
        <v>0</v>
      </c>
      <c r="AO17">
        <v>0</v>
      </c>
      <c r="AP17">
        <v>0.10806398127589062</v>
      </c>
      <c r="AQ17">
        <v>0</v>
      </c>
      <c r="AR17">
        <v>1.3970939678442025</v>
      </c>
      <c r="AS17">
        <v>1.9859149970264645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641.74292002474147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278.52061539481315</v>
      </c>
      <c r="L18">
        <v>2.880055909993382</v>
      </c>
      <c r="M18">
        <v>61.247781801720244</v>
      </c>
      <c r="N18">
        <v>24.452059317283503</v>
      </c>
      <c r="O18">
        <v>70.389090862507359</v>
      </c>
      <c r="P18">
        <v>16.79711469238913</v>
      </c>
      <c r="Q18">
        <v>0</v>
      </c>
      <c r="R18">
        <v>9.6084437246963557</v>
      </c>
      <c r="S18">
        <v>5.7623999999999986</v>
      </c>
      <c r="T18">
        <v>0</v>
      </c>
      <c r="U18">
        <v>59.649511753648774</v>
      </c>
      <c r="V18">
        <v>2.8811999999999998</v>
      </c>
      <c r="W18">
        <v>14.68096669667319</v>
      </c>
      <c r="X18">
        <v>62.229405230801341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1.0823706243180049</v>
      </c>
      <c r="AF18">
        <v>4.2668173772819484</v>
      </c>
      <c r="AG18">
        <v>0</v>
      </c>
      <c r="AH18">
        <v>0</v>
      </c>
      <c r="AI18">
        <v>0</v>
      </c>
      <c r="AJ18">
        <v>0</v>
      </c>
      <c r="AK18">
        <v>22.804928601418446</v>
      </c>
      <c r="AL18">
        <v>0.99908509104991383</v>
      </c>
      <c r="AM18">
        <v>0</v>
      </c>
      <c r="AN18">
        <v>0</v>
      </c>
      <c r="AO18">
        <v>0</v>
      </c>
      <c r="AP18">
        <v>0.10806398127589062</v>
      </c>
      <c r="AQ18">
        <v>0</v>
      </c>
      <c r="AR18">
        <v>1.3970939678442025</v>
      </c>
      <c r="AS18">
        <v>1.9859149970264645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641.74292002474147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278.52061539481315</v>
      </c>
      <c r="L19">
        <v>2.880055909993382</v>
      </c>
      <c r="M19">
        <v>61.247781801720244</v>
      </c>
      <c r="N19">
        <v>24.452059317283503</v>
      </c>
      <c r="O19">
        <v>70.389090862507359</v>
      </c>
      <c r="P19">
        <v>16.79711469238913</v>
      </c>
      <c r="Q19">
        <v>0</v>
      </c>
      <c r="R19">
        <v>9.6084437246963557</v>
      </c>
      <c r="S19">
        <v>5.7623999999999986</v>
      </c>
      <c r="T19">
        <v>0</v>
      </c>
      <c r="U19">
        <v>59.649511753648774</v>
      </c>
      <c r="V19">
        <v>2.8811999999999998</v>
      </c>
      <c r="W19">
        <v>14.68096669667319</v>
      </c>
      <c r="X19">
        <v>62.229668278099183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1.0823706243180049</v>
      </c>
      <c r="AF19">
        <v>4.2668173772819484</v>
      </c>
      <c r="AG19">
        <v>0</v>
      </c>
      <c r="AH19">
        <v>0</v>
      </c>
      <c r="AI19">
        <v>0</v>
      </c>
      <c r="AJ19">
        <v>0</v>
      </c>
      <c r="AK19">
        <v>22.804928601418446</v>
      </c>
      <c r="AL19">
        <v>0.99908509104991383</v>
      </c>
      <c r="AM19">
        <v>0</v>
      </c>
      <c r="AN19">
        <v>0</v>
      </c>
      <c r="AO19">
        <v>0</v>
      </c>
      <c r="AP19">
        <v>0.10806398127589062</v>
      </c>
      <c r="AQ19">
        <v>0</v>
      </c>
      <c r="AR19">
        <v>1.3970939678442025</v>
      </c>
      <c r="AS19">
        <v>1.9859149970264645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641.7431830720393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316.93538135237714</v>
      </c>
      <c r="L20">
        <v>5.7598895878713936</v>
      </c>
      <c r="M20">
        <v>61.247781801720244</v>
      </c>
      <c r="N20">
        <v>24.452059317283503</v>
      </c>
      <c r="O20">
        <v>70.389090862507359</v>
      </c>
      <c r="P20">
        <v>16.79711469238913</v>
      </c>
      <c r="Q20">
        <v>0</v>
      </c>
      <c r="R20">
        <v>17.882545591549295</v>
      </c>
      <c r="S20">
        <v>11.132456564971751</v>
      </c>
      <c r="T20">
        <v>0</v>
      </c>
      <c r="U20">
        <v>59.649511753648774</v>
      </c>
      <c r="V20">
        <v>7.206367822616409</v>
      </c>
      <c r="W20">
        <v>14.679364003188519</v>
      </c>
      <c r="X20">
        <v>62.227326568725658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1.0823706243180049</v>
      </c>
      <c r="AF20">
        <v>4.2668173772819484</v>
      </c>
      <c r="AG20">
        <v>0</v>
      </c>
      <c r="AH20">
        <v>0</v>
      </c>
      <c r="AI20">
        <v>0</v>
      </c>
      <c r="AJ20">
        <v>0</v>
      </c>
      <c r="AK20">
        <v>22.804928601418446</v>
      </c>
      <c r="AL20">
        <v>0.99908509104991383</v>
      </c>
      <c r="AM20">
        <v>0</v>
      </c>
      <c r="AN20">
        <v>0</v>
      </c>
      <c r="AO20">
        <v>0</v>
      </c>
      <c r="AP20">
        <v>0.10806398127589062</v>
      </c>
      <c r="AQ20">
        <v>9.8141164506349199</v>
      </c>
      <c r="AR20">
        <v>1.3970939678442025</v>
      </c>
      <c r="AS20">
        <v>1.9859149970264645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710.81728100969906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364.95553324414715</v>
      </c>
      <c r="L21">
        <v>5.7598895878713936</v>
      </c>
      <c r="M21">
        <v>61.247781801720244</v>
      </c>
      <c r="N21">
        <v>24.452059317283503</v>
      </c>
      <c r="O21">
        <v>70.389090862507359</v>
      </c>
      <c r="P21">
        <v>16.79711469238913</v>
      </c>
      <c r="Q21">
        <v>0</v>
      </c>
      <c r="R21">
        <v>17.882545591549295</v>
      </c>
      <c r="S21">
        <v>11.132456564971751</v>
      </c>
      <c r="T21">
        <v>0</v>
      </c>
      <c r="U21">
        <v>59.649511753648774</v>
      </c>
      <c r="V21">
        <v>7.6519208934169276</v>
      </c>
      <c r="W21">
        <v>14.679364003188519</v>
      </c>
      <c r="X21">
        <v>62.227326568725658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1.0823706243180049</v>
      </c>
      <c r="AF21">
        <v>4.2668173772819484</v>
      </c>
      <c r="AG21">
        <v>0</v>
      </c>
      <c r="AH21">
        <v>0</v>
      </c>
      <c r="AI21">
        <v>0</v>
      </c>
      <c r="AJ21">
        <v>0</v>
      </c>
      <c r="AK21">
        <v>22.804928601418446</v>
      </c>
      <c r="AL21">
        <v>0.99908509104991383</v>
      </c>
      <c r="AM21">
        <v>0</v>
      </c>
      <c r="AN21">
        <v>0</v>
      </c>
      <c r="AO21">
        <v>0</v>
      </c>
      <c r="AP21">
        <v>2.6475728115161559</v>
      </c>
      <c r="AQ21">
        <v>10.359344718730158</v>
      </c>
      <c r="AR21">
        <v>1.3970939678442025</v>
      </c>
      <c r="AS21">
        <v>1.9859149970264645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762.36772307060494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412.97565575606217</v>
      </c>
      <c r="L22">
        <v>5.7598895878713936</v>
      </c>
      <c r="M22">
        <v>61.247781801720244</v>
      </c>
      <c r="N22">
        <v>24.452059317283503</v>
      </c>
      <c r="O22">
        <v>70.389090862507359</v>
      </c>
      <c r="P22">
        <v>16.79711469238913</v>
      </c>
      <c r="Q22">
        <v>0</v>
      </c>
      <c r="R22">
        <v>17.882545591549295</v>
      </c>
      <c r="S22">
        <v>11.132456564971751</v>
      </c>
      <c r="T22">
        <v>0</v>
      </c>
      <c r="U22">
        <v>59.649511753648774</v>
      </c>
      <c r="V22">
        <v>7.6519208934169276</v>
      </c>
      <c r="W22">
        <v>14.679364003188519</v>
      </c>
      <c r="X22">
        <v>62.227326568725658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4.2668173772819484</v>
      </c>
      <c r="AG22">
        <v>0</v>
      </c>
      <c r="AH22">
        <v>0</v>
      </c>
      <c r="AI22">
        <v>0</v>
      </c>
      <c r="AJ22">
        <v>0</v>
      </c>
      <c r="AK22">
        <v>22.804928601418446</v>
      </c>
      <c r="AL22">
        <v>0.99908509104991383</v>
      </c>
      <c r="AM22">
        <v>0</v>
      </c>
      <c r="AN22">
        <v>0</v>
      </c>
      <c r="AO22">
        <v>0</v>
      </c>
      <c r="AP22">
        <v>2.6475728115161559</v>
      </c>
      <c r="AQ22">
        <v>20.718690130634922</v>
      </c>
      <c r="AR22">
        <v>1.3970939678442025</v>
      </c>
      <c r="AS22">
        <v>1.9859149970264645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826.61580544532114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460.99575666066772</v>
      </c>
      <c r="L23">
        <v>5.7598895878713936</v>
      </c>
      <c r="M23">
        <v>61.247781801720244</v>
      </c>
      <c r="N23">
        <v>24.452059317283503</v>
      </c>
      <c r="O23">
        <v>70.389090862507359</v>
      </c>
      <c r="P23">
        <v>15.510533397019488</v>
      </c>
      <c r="Q23">
        <v>0</v>
      </c>
      <c r="R23">
        <v>17.882545591549295</v>
      </c>
      <c r="S23">
        <v>11.132456564971751</v>
      </c>
      <c r="T23">
        <v>0</v>
      </c>
      <c r="U23">
        <v>59.649511753648774</v>
      </c>
      <c r="V23">
        <v>7.6519208934169276</v>
      </c>
      <c r="W23">
        <v>14.679364003188519</v>
      </c>
      <c r="X23">
        <v>62.227326568725658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4.2668173772819484</v>
      </c>
      <c r="AG23">
        <v>0</v>
      </c>
      <c r="AH23">
        <v>0</v>
      </c>
      <c r="AI23">
        <v>0</v>
      </c>
      <c r="AJ23">
        <v>0</v>
      </c>
      <c r="AK23">
        <v>22.804928601418446</v>
      </c>
      <c r="AL23">
        <v>0.99908509104991383</v>
      </c>
      <c r="AM23">
        <v>0</v>
      </c>
      <c r="AN23">
        <v>0</v>
      </c>
      <c r="AO23">
        <v>0</v>
      </c>
      <c r="AP23">
        <v>2.6475728115161559</v>
      </c>
      <c r="AQ23">
        <v>20.718690130634922</v>
      </c>
      <c r="AR23">
        <v>1.3970939678442025</v>
      </c>
      <c r="AS23">
        <v>1.9859149970264645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873.34932505455708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489.43918510661626</v>
      </c>
      <c r="L24">
        <v>5.7598895878713936</v>
      </c>
      <c r="M24">
        <v>61.247781801720244</v>
      </c>
      <c r="N24">
        <v>24.452059317283503</v>
      </c>
      <c r="O24">
        <v>70.389090862507359</v>
      </c>
      <c r="P24">
        <v>15.510533397019488</v>
      </c>
      <c r="Q24">
        <v>0</v>
      </c>
      <c r="R24">
        <v>17.882545591549295</v>
      </c>
      <c r="S24">
        <v>11.132456564971751</v>
      </c>
      <c r="T24">
        <v>0</v>
      </c>
      <c r="U24">
        <v>59.649511753648774</v>
      </c>
      <c r="V24">
        <v>7.6519208934169276</v>
      </c>
      <c r="W24">
        <v>14.679364003188519</v>
      </c>
      <c r="X24">
        <v>62.227326568725658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4.2668173772819484</v>
      </c>
      <c r="AG24">
        <v>0</v>
      </c>
      <c r="AH24">
        <v>7.98899136</v>
      </c>
      <c r="AI24">
        <v>0</v>
      </c>
      <c r="AJ24">
        <v>0</v>
      </c>
      <c r="AK24">
        <v>22.804928601418446</v>
      </c>
      <c r="AL24">
        <v>0.99908509104991383</v>
      </c>
      <c r="AM24">
        <v>0</v>
      </c>
      <c r="AN24">
        <v>0</v>
      </c>
      <c r="AO24">
        <v>0</v>
      </c>
      <c r="AP24">
        <v>2.6475728115161559</v>
      </c>
      <c r="AQ24">
        <v>20.718690130634922</v>
      </c>
      <c r="AR24">
        <v>1.3970939678442025</v>
      </c>
      <c r="AS24">
        <v>1.9859149970264645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909.78174486050568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489.43918510661626</v>
      </c>
      <c r="L25">
        <v>5.7598895878713936</v>
      </c>
      <c r="M25">
        <v>61.247781801720244</v>
      </c>
      <c r="N25">
        <v>24.452059317283503</v>
      </c>
      <c r="O25">
        <v>70.389090862507359</v>
      </c>
      <c r="P25">
        <v>15.510533397019488</v>
      </c>
      <c r="Q25">
        <v>0</v>
      </c>
      <c r="R25">
        <v>17.882545591549295</v>
      </c>
      <c r="S25">
        <v>11.132456564971751</v>
      </c>
      <c r="T25">
        <v>0</v>
      </c>
      <c r="U25">
        <v>59.649511753648774</v>
      </c>
      <c r="V25">
        <v>7.6519208934169276</v>
      </c>
      <c r="W25">
        <v>14.679364003188519</v>
      </c>
      <c r="X25">
        <v>62.227326568725658</v>
      </c>
      <c r="Y25">
        <v>0</v>
      </c>
      <c r="Z25">
        <v>0.92793847999999979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8.5336340613590274</v>
      </c>
      <c r="AG25">
        <v>0</v>
      </c>
      <c r="AH25">
        <v>15.179083408321013</v>
      </c>
      <c r="AI25">
        <v>0</v>
      </c>
      <c r="AJ25">
        <v>0</v>
      </c>
      <c r="AK25">
        <v>22.804928601418446</v>
      </c>
      <c r="AL25">
        <v>0.99908509104991383</v>
      </c>
      <c r="AM25">
        <v>0</v>
      </c>
      <c r="AN25">
        <v>0</v>
      </c>
      <c r="AO25">
        <v>0</v>
      </c>
      <c r="AP25">
        <v>0.10806398127589062</v>
      </c>
      <c r="AQ25">
        <v>31.078034849365082</v>
      </c>
      <c r="AR25">
        <v>1.3970939678442025</v>
      </c>
      <c r="AS25">
        <v>1.9859149970264645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935.54114319950315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489.43918510661626</v>
      </c>
      <c r="L26">
        <v>5.7601003083844278</v>
      </c>
      <c r="M26">
        <v>61.247781801720244</v>
      </c>
      <c r="N26">
        <v>24.452059317283503</v>
      </c>
      <c r="O26">
        <v>70.389090862507359</v>
      </c>
      <c r="P26">
        <v>15.510533397019488</v>
      </c>
      <c r="Q26">
        <v>0</v>
      </c>
      <c r="R26">
        <v>16.092836592990214</v>
      </c>
      <c r="S26">
        <v>11.132456564971751</v>
      </c>
      <c r="T26">
        <v>0</v>
      </c>
      <c r="U26">
        <v>59.649511753648774</v>
      </c>
      <c r="V26">
        <v>7.6521180307455809</v>
      </c>
      <c r="W26">
        <v>13.645552005467996</v>
      </c>
      <c r="X26">
        <v>55.278865499443825</v>
      </c>
      <c r="Y26">
        <v>0</v>
      </c>
      <c r="Z26">
        <v>0.92793847999999979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12.800451438640975</v>
      </c>
      <c r="AG26">
        <v>0</v>
      </c>
      <c r="AH26">
        <v>22.36917589583949</v>
      </c>
      <c r="AI26">
        <v>0</v>
      </c>
      <c r="AJ26">
        <v>0</v>
      </c>
      <c r="AK26">
        <v>22.804928601418446</v>
      </c>
      <c r="AL26">
        <v>0.99908509104991383</v>
      </c>
      <c r="AM26">
        <v>0</v>
      </c>
      <c r="AN26">
        <v>0</v>
      </c>
      <c r="AO26">
        <v>0</v>
      </c>
      <c r="AP26">
        <v>0.10806398127589062</v>
      </c>
      <c r="AQ26">
        <v>31.078034849365082</v>
      </c>
      <c r="AR26">
        <v>1.3970939678442025</v>
      </c>
      <c r="AS26">
        <v>1.9859149970264645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948.03122611952688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489.43918510661626</v>
      </c>
      <c r="L27">
        <v>5.7599792594370767</v>
      </c>
      <c r="M27">
        <v>61.247781801720244</v>
      </c>
      <c r="N27">
        <v>24.452059317283503</v>
      </c>
      <c r="O27">
        <v>70.389090862507359</v>
      </c>
      <c r="P27">
        <v>15.510533397019488</v>
      </c>
      <c r="Q27">
        <v>0</v>
      </c>
      <c r="R27">
        <v>17.881387390389534</v>
      </c>
      <c r="S27">
        <v>11.132456564971751</v>
      </c>
      <c r="T27">
        <v>0</v>
      </c>
      <c r="U27">
        <v>59.649511753648774</v>
      </c>
      <c r="V27">
        <v>7.6463799655765934</v>
      </c>
      <c r="W27">
        <v>14.670182167863553</v>
      </c>
      <c r="X27">
        <v>62.032481112157463</v>
      </c>
      <c r="Y27">
        <v>0</v>
      </c>
      <c r="Z27">
        <v>0.92793847999999979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17.067268122718055</v>
      </c>
      <c r="AG27">
        <v>0</v>
      </c>
      <c r="AH27">
        <v>31.95596544</v>
      </c>
      <c r="AI27">
        <v>0</v>
      </c>
      <c r="AJ27">
        <v>0</v>
      </c>
      <c r="AK27">
        <v>22.804928601418446</v>
      </c>
      <c r="AL27">
        <v>0.99908509104991383</v>
      </c>
      <c r="AM27">
        <v>1.7428763311327831</v>
      </c>
      <c r="AN27">
        <v>0</v>
      </c>
      <c r="AO27">
        <v>0</v>
      </c>
      <c r="AP27">
        <v>0.10806398127589062</v>
      </c>
      <c r="AQ27">
        <v>31.078034849365082</v>
      </c>
      <c r="AR27">
        <v>1.3970939678442025</v>
      </c>
      <c r="AS27">
        <v>1.9859149970264645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997.12967931409401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486.92487689498802</v>
      </c>
      <c r="L28">
        <v>5.7101373884329432</v>
      </c>
      <c r="M28">
        <v>61.247781801720244</v>
      </c>
      <c r="N28">
        <v>24.452059317283503</v>
      </c>
      <c r="O28">
        <v>70.389090862507359</v>
      </c>
      <c r="P28">
        <v>15.510533397019488</v>
      </c>
      <c r="Q28">
        <v>0</v>
      </c>
      <c r="R28">
        <v>17.880637724392042</v>
      </c>
      <c r="S28">
        <v>11.127827564497041</v>
      </c>
      <c r="T28">
        <v>0</v>
      </c>
      <c r="U28">
        <v>59.649511753648774</v>
      </c>
      <c r="V28">
        <v>7.6463799655765934</v>
      </c>
      <c r="W28">
        <v>14.67055177109515</v>
      </c>
      <c r="X28">
        <v>62.2217593938025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26.257336000000006</v>
      </c>
      <c r="AG28">
        <v>0</v>
      </c>
      <c r="AH28">
        <v>47.933948159999993</v>
      </c>
      <c r="AI28">
        <v>0</v>
      </c>
      <c r="AJ28">
        <v>0</v>
      </c>
      <c r="AK28">
        <v>22.804928601418446</v>
      </c>
      <c r="AL28">
        <v>0.99908509104991383</v>
      </c>
      <c r="AM28">
        <v>4.4437722783195799</v>
      </c>
      <c r="AN28">
        <v>0</v>
      </c>
      <c r="AO28">
        <v>0</v>
      </c>
      <c r="AP28">
        <v>0.10806398127589062</v>
      </c>
      <c r="AQ28">
        <v>31.078034849365082</v>
      </c>
      <c r="AR28">
        <v>1.3970939678442025</v>
      </c>
      <c r="AS28">
        <v>1.9859149970264645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1041.6499051103413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489.22678423660369</v>
      </c>
      <c r="L29">
        <v>5.7600606294027568</v>
      </c>
      <c r="M29">
        <v>61.247781801720244</v>
      </c>
      <c r="N29">
        <v>24.452059317283503</v>
      </c>
      <c r="O29">
        <v>70.389090862507359</v>
      </c>
      <c r="P29">
        <v>15.510533397019488</v>
      </c>
      <c r="Q29">
        <v>0</v>
      </c>
      <c r="R29">
        <v>30.17</v>
      </c>
      <c r="S29">
        <v>16.29518103211009</v>
      </c>
      <c r="T29">
        <v>0</v>
      </c>
      <c r="U29">
        <v>59.649511753648774</v>
      </c>
      <c r="V29">
        <v>7.6463799655765934</v>
      </c>
      <c r="W29">
        <v>14.67055177109515</v>
      </c>
      <c r="X29">
        <v>62.2217593938025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26.257336000000006</v>
      </c>
      <c r="AG29">
        <v>0</v>
      </c>
      <c r="AH29">
        <v>55.922939519999993</v>
      </c>
      <c r="AI29">
        <v>1.6108790956794972</v>
      </c>
      <c r="AJ29">
        <v>0</v>
      </c>
      <c r="AK29">
        <v>22.804928601418446</v>
      </c>
      <c r="AL29">
        <v>4.9954247092082618</v>
      </c>
      <c r="AM29">
        <v>4.4437722783195799</v>
      </c>
      <c r="AN29">
        <v>0</v>
      </c>
      <c r="AO29">
        <v>0</v>
      </c>
      <c r="AP29">
        <v>0.10806398127589062</v>
      </c>
      <c r="AQ29">
        <v>31.078034849365082</v>
      </c>
      <c r="AR29">
        <v>1.3970939678442025</v>
      </c>
      <c r="AS29">
        <v>1.9859149970264645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1080.7920451618843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489.22678423660369</v>
      </c>
      <c r="L30">
        <v>5.7600606294027568</v>
      </c>
      <c r="M30">
        <v>61.247781801720244</v>
      </c>
      <c r="N30">
        <v>24.452059317283503</v>
      </c>
      <c r="O30">
        <v>70.389090862507359</v>
      </c>
      <c r="P30">
        <v>15.510533397019488</v>
      </c>
      <c r="Q30">
        <v>0</v>
      </c>
      <c r="R30">
        <v>33.229999999999997</v>
      </c>
      <c r="S30">
        <v>20.186038277244986</v>
      </c>
      <c r="T30">
        <v>0</v>
      </c>
      <c r="U30">
        <v>59.649511753648774</v>
      </c>
      <c r="V30">
        <v>7.6463799655765934</v>
      </c>
      <c r="W30">
        <v>14.67055177109515</v>
      </c>
      <c r="X30">
        <v>62.2217593938025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26.257336000000006</v>
      </c>
      <c r="AG30">
        <v>0</v>
      </c>
      <c r="AH30">
        <v>57.92018736</v>
      </c>
      <c r="AI30">
        <v>6.8967097545954426</v>
      </c>
      <c r="AJ30">
        <v>0</v>
      </c>
      <c r="AK30">
        <v>22.804928601418446</v>
      </c>
      <c r="AL30">
        <v>39.96339618158347</v>
      </c>
      <c r="AM30">
        <v>4.4437722783195799</v>
      </c>
      <c r="AN30">
        <v>0</v>
      </c>
      <c r="AO30">
        <v>0</v>
      </c>
      <c r="AP30">
        <v>0.10806398127589062</v>
      </c>
      <c r="AQ30">
        <v>31.078034849365082</v>
      </c>
      <c r="AR30">
        <v>1.3970939678442025</v>
      </c>
      <c r="AS30">
        <v>1.9859149970264645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1129.9939523783103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489.22678423660369</v>
      </c>
      <c r="L31">
        <v>5.7600606294027568</v>
      </c>
      <c r="M31">
        <v>61.247781801720244</v>
      </c>
      <c r="N31">
        <v>24.452059317283503</v>
      </c>
      <c r="O31">
        <v>70.389090862507359</v>
      </c>
      <c r="P31">
        <v>15.510533397019488</v>
      </c>
      <c r="Q31">
        <v>0</v>
      </c>
      <c r="R31">
        <v>21.63</v>
      </c>
      <c r="S31">
        <v>12.576162161194029</v>
      </c>
      <c r="T31">
        <v>0</v>
      </c>
      <c r="U31">
        <v>59.649511753648774</v>
      </c>
      <c r="V31">
        <v>7.6463799655765934</v>
      </c>
      <c r="W31">
        <v>14.67055177109515</v>
      </c>
      <c r="X31">
        <v>62.2217593938025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26.257336000000006</v>
      </c>
      <c r="AG31">
        <v>0</v>
      </c>
      <c r="AH31">
        <v>59.198425907328399</v>
      </c>
      <c r="AI31">
        <v>6.8967097545954426</v>
      </c>
      <c r="AJ31">
        <v>0</v>
      </c>
      <c r="AK31">
        <v>22.804928601418446</v>
      </c>
      <c r="AL31">
        <v>39.96339618158347</v>
      </c>
      <c r="AM31">
        <v>4.4437722783195799</v>
      </c>
      <c r="AN31">
        <v>0</v>
      </c>
      <c r="AO31">
        <v>0</v>
      </c>
      <c r="AP31">
        <v>0.10806398127589062</v>
      </c>
      <c r="AQ31">
        <v>31.078034849365082</v>
      </c>
      <c r="AR31">
        <v>14.902334632155792</v>
      </c>
      <c r="AS31">
        <v>1.9859149970264645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1125.5675554738993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489.22678423660369</v>
      </c>
      <c r="L32">
        <v>5.7600606294027568</v>
      </c>
      <c r="M32">
        <v>61.247781801720244</v>
      </c>
      <c r="N32">
        <v>24.452059317283503</v>
      </c>
      <c r="O32">
        <v>70.389090862507359</v>
      </c>
      <c r="P32">
        <v>15.510533397019488</v>
      </c>
      <c r="Q32">
        <v>0</v>
      </c>
      <c r="R32">
        <v>21.63</v>
      </c>
      <c r="S32">
        <v>12.576162161194029</v>
      </c>
      <c r="T32">
        <v>0</v>
      </c>
      <c r="U32">
        <v>59.649511753648774</v>
      </c>
      <c r="V32">
        <v>7.6463799655765934</v>
      </c>
      <c r="W32">
        <v>14.67055177109515</v>
      </c>
      <c r="X32">
        <v>62.2217593938025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26.257336000000006</v>
      </c>
      <c r="AG32">
        <v>0</v>
      </c>
      <c r="AH32">
        <v>59.198425907328399</v>
      </c>
      <c r="AI32">
        <v>6.8967097545954426</v>
      </c>
      <c r="AJ32">
        <v>0</v>
      </c>
      <c r="AK32">
        <v>22.804928601418446</v>
      </c>
      <c r="AL32">
        <v>39.96339618158347</v>
      </c>
      <c r="AM32">
        <v>4.4437722783195799</v>
      </c>
      <c r="AN32">
        <v>0</v>
      </c>
      <c r="AO32">
        <v>0</v>
      </c>
      <c r="AP32">
        <v>0.10806398127589062</v>
      </c>
      <c r="AQ32">
        <v>31.078034849365082</v>
      </c>
      <c r="AR32">
        <v>14.902334632155792</v>
      </c>
      <c r="AS32">
        <v>1.9859149970264645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1125.5675554738993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489.22678423660369</v>
      </c>
      <c r="L33">
        <v>5.7600606294027568</v>
      </c>
      <c r="M33">
        <v>61.247781801720244</v>
      </c>
      <c r="N33">
        <v>24.452059317283503</v>
      </c>
      <c r="O33">
        <v>70.389090862507359</v>
      </c>
      <c r="P33">
        <v>15.510533397019488</v>
      </c>
      <c r="Q33">
        <v>0</v>
      </c>
      <c r="R33">
        <v>17.881521842299186</v>
      </c>
      <c r="S33">
        <v>11.128169147928993</v>
      </c>
      <c r="T33">
        <v>0</v>
      </c>
      <c r="U33">
        <v>59.649511753648774</v>
      </c>
      <c r="V33">
        <v>7.6463799655765934</v>
      </c>
      <c r="W33">
        <v>14.67055177109515</v>
      </c>
      <c r="X33">
        <v>62.2217593938025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26.257336000000006</v>
      </c>
      <c r="AG33">
        <v>0</v>
      </c>
      <c r="AH33">
        <v>47.933948159999993</v>
      </c>
      <c r="AI33">
        <v>6.8967097545954426</v>
      </c>
      <c r="AJ33">
        <v>0</v>
      </c>
      <c r="AK33">
        <v>22.804928601418446</v>
      </c>
      <c r="AL33">
        <v>39.96339618158347</v>
      </c>
      <c r="AM33">
        <v>4.4437722783195799</v>
      </c>
      <c r="AN33">
        <v>0</v>
      </c>
      <c r="AO33">
        <v>0</v>
      </c>
      <c r="AP33">
        <v>0.10806398127589062</v>
      </c>
      <c r="AQ33">
        <v>31.078034849365082</v>
      </c>
      <c r="AR33">
        <v>1.3970939678442025</v>
      </c>
      <c r="AS33">
        <v>1.9859149970264645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1086.0102204908712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489.22678423660369</v>
      </c>
      <c r="L34">
        <v>5.7600606294027568</v>
      </c>
      <c r="M34">
        <v>61.247781801720244</v>
      </c>
      <c r="N34">
        <v>24.452059317283503</v>
      </c>
      <c r="O34">
        <v>70.389090862507359</v>
      </c>
      <c r="P34">
        <v>15.510533397019488</v>
      </c>
      <c r="Q34">
        <v>0</v>
      </c>
      <c r="R34">
        <v>17.881521842299186</v>
      </c>
      <c r="S34">
        <v>11.128169147928993</v>
      </c>
      <c r="T34">
        <v>0</v>
      </c>
      <c r="U34">
        <v>59.649511753648774</v>
      </c>
      <c r="V34">
        <v>7.6463799655765934</v>
      </c>
      <c r="W34">
        <v>14.67055177109515</v>
      </c>
      <c r="X34">
        <v>62.2217593938025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12.144017622718055</v>
      </c>
      <c r="AG34">
        <v>0</v>
      </c>
      <c r="AH34">
        <v>36.869195020992599</v>
      </c>
      <c r="AI34">
        <v>6.8967097545954426</v>
      </c>
      <c r="AJ34">
        <v>0</v>
      </c>
      <c r="AK34">
        <v>22.804928601418446</v>
      </c>
      <c r="AL34">
        <v>4.9954247092082618</v>
      </c>
      <c r="AM34">
        <v>2.0802072622655663</v>
      </c>
      <c r="AN34">
        <v>0</v>
      </c>
      <c r="AO34">
        <v>0</v>
      </c>
      <c r="AP34">
        <v>0.10806398127589062</v>
      </c>
      <c r="AQ34">
        <v>31.078034849365082</v>
      </c>
      <c r="AR34">
        <v>1.3970939678442025</v>
      </c>
      <c r="AS34">
        <v>1.9859149970264645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1005.6221570257387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489.22678423660369</v>
      </c>
      <c r="L35">
        <v>5.7600606294027568</v>
      </c>
      <c r="M35">
        <v>61.247781801720244</v>
      </c>
      <c r="N35">
        <v>24.452059317283503</v>
      </c>
      <c r="O35">
        <v>70.389090862507359</v>
      </c>
      <c r="P35">
        <v>15.510533397019488</v>
      </c>
      <c r="Q35">
        <v>0</v>
      </c>
      <c r="R35">
        <v>17.881521842299186</v>
      </c>
      <c r="S35">
        <v>11.128169147928993</v>
      </c>
      <c r="T35">
        <v>0</v>
      </c>
      <c r="U35">
        <v>59.649511753648774</v>
      </c>
      <c r="V35">
        <v>7.6463799655765934</v>
      </c>
      <c r="W35">
        <v>14.67055177109515</v>
      </c>
      <c r="X35">
        <v>62.2217593938025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6.8967097545954426</v>
      </c>
      <c r="AJ35">
        <v>0</v>
      </c>
      <c r="AK35">
        <v>22.804928601418446</v>
      </c>
      <c r="AL35">
        <v>0.99908509104991383</v>
      </c>
      <c r="AM35">
        <v>0</v>
      </c>
      <c r="AN35">
        <v>0</v>
      </c>
      <c r="AO35">
        <v>0</v>
      </c>
      <c r="AP35">
        <v>0.10806398127589062</v>
      </c>
      <c r="AQ35">
        <v>31.078034849365082</v>
      </c>
      <c r="AR35">
        <v>1.3970939678442025</v>
      </c>
      <c r="AS35">
        <v>1.9859149970264645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978.19932124646391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489.22678423660369</v>
      </c>
      <c r="L36">
        <v>5.7600606294027568</v>
      </c>
      <c r="M36">
        <v>61.247781801720244</v>
      </c>
      <c r="N36">
        <v>24.452059317283503</v>
      </c>
      <c r="O36">
        <v>70.389090862507359</v>
      </c>
      <c r="P36">
        <v>15.510533397019488</v>
      </c>
      <c r="Q36">
        <v>0</v>
      </c>
      <c r="R36">
        <v>17.881521842299186</v>
      </c>
      <c r="S36">
        <v>11.128169147928993</v>
      </c>
      <c r="T36">
        <v>0</v>
      </c>
      <c r="U36">
        <v>59.649511753648774</v>
      </c>
      <c r="V36">
        <v>7.6463799655765934</v>
      </c>
      <c r="W36">
        <v>14.67055177109515</v>
      </c>
      <c r="X36">
        <v>62.2217593938025</v>
      </c>
      <c r="Y36">
        <v>0</v>
      </c>
      <c r="Z36">
        <v>2.7504095141818174</v>
      </c>
      <c r="AA36">
        <v>0</v>
      </c>
      <c r="AB36">
        <v>11.109430915378841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14.380184535839492</v>
      </c>
      <c r="AI36">
        <v>1.6108790956794972</v>
      </c>
      <c r="AJ36">
        <v>0</v>
      </c>
      <c r="AK36">
        <v>22.804928601418446</v>
      </c>
      <c r="AL36">
        <v>0.99908509104991383</v>
      </c>
      <c r="AM36">
        <v>0</v>
      </c>
      <c r="AN36">
        <v>0</v>
      </c>
      <c r="AO36">
        <v>0</v>
      </c>
      <c r="AP36">
        <v>0.10806398127589062</v>
      </c>
      <c r="AQ36">
        <v>31.078034849365082</v>
      </c>
      <c r="AR36">
        <v>1.3970939678442025</v>
      </c>
      <c r="AS36">
        <v>1.9859149970264645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947.81810113486347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489.22678423660369</v>
      </c>
      <c r="L37">
        <v>5.7600606294027568</v>
      </c>
      <c r="M37">
        <v>61.247781801720244</v>
      </c>
      <c r="N37">
        <v>24.452059317283503</v>
      </c>
      <c r="O37">
        <v>70.389090862507359</v>
      </c>
      <c r="P37">
        <v>15.510533397019488</v>
      </c>
      <c r="Q37">
        <v>0</v>
      </c>
      <c r="R37">
        <v>17.881521842299186</v>
      </c>
      <c r="S37">
        <v>11.128169147928993</v>
      </c>
      <c r="T37">
        <v>0</v>
      </c>
      <c r="U37">
        <v>59.649511753648774</v>
      </c>
      <c r="V37">
        <v>7.6463799655765934</v>
      </c>
      <c r="W37">
        <v>14.67055177109515</v>
      </c>
      <c r="X37">
        <v>62.2217593938025</v>
      </c>
      <c r="Y37">
        <v>0</v>
      </c>
      <c r="Z37">
        <v>0</v>
      </c>
      <c r="AA37">
        <v>0</v>
      </c>
      <c r="AB37">
        <v>5.5547152381095257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7.1900920483210129</v>
      </c>
      <c r="AI37">
        <v>0</v>
      </c>
      <c r="AJ37">
        <v>0</v>
      </c>
      <c r="AK37">
        <v>22.804928601418446</v>
      </c>
      <c r="AL37">
        <v>0.99908509104991383</v>
      </c>
      <c r="AM37">
        <v>0</v>
      </c>
      <c r="AN37">
        <v>0</v>
      </c>
      <c r="AO37">
        <v>0</v>
      </c>
      <c r="AP37">
        <v>0.10806398127589062</v>
      </c>
      <c r="AQ37">
        <v>31.078034849365082</v>
      </c>
      <c r="AR37">
        <v>14.902334632155792</v>
      </c>
      <c r="AS37">
        <v>1.9859149970264645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944.21724502452605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489.22678423660369</v>
      </c>
      <c r="L38">
        <v>5.7600606294027568</v>
      </c>
      <c r="M38">
        <v>61.247781801720244</v>
      </c>
      <c r="N38">
        <v>24.452059317283503</v>
      </c>
      <c r="O38">
        <v>70.389090862507359</v>
      </c>
      <c r="P38">
        <v>15.510533397019488</v>
      </c>
      <c r="Q38">
        <v>0</v>
      </c>
      <c r="R38">
        <v>17.881521842299186</v>
      </c>
      <c r="S38">
        <v>11.128169147928993</v>
      </c>
      <c r="T38">
        <v>0</v>
      </c>
      <c r="U38">
        <v>59.649511753648774</v>
      </c>
      <c r="V38">
        <v>7.6463799655765934</v>
      </c>
      <c r="W38">
        <v>14.67055177109515</v>
      </c>
      <c r="X38">
        <v>62.2217593938025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22.804928601418446</v>
      </c>
      <c r="AL38">
        <v>0.99908509104991383</v>
      </c>
      <c r="AM38">
        <v>0</v>
      </c>
      <c r="AN38">
        <v>0</v>
      </c>
      <c r="AO38">
        <v>0</v>
      </c>
      <c r="AP38">
        <v>0.10806398127589062</v>
      </c>
      <c r="AQ38">
        <v>31.078034849365082</v>
      </c>
      <c r="AR38">
        <v>14.902334632155792</v>
      </c>
      <c r="AS38">
        <v>1.9859149970264645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931.47243773809544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489.22678423660369</v>
      </c>
      <c r="L39">
        <v>5.7600606294027568</v>
      </c>
      <c r="M39">
        <v>61.247781801720244</v>
      </c>
      <c r="N39">
        <v>24.452059317283503</v>
      </c>
      <c r="O39">
        <v>70.389090862507359</v>
      </c>
      <c r="P39">
        <v>15.510533397019488</v>
      </c>
      <c r="Q39">
        <v>0</v>
      </c>
      <c r="R39">
        <v>17.881521842299186</v>
      </c>
      <c r="S39">
        <v>11.128169147928993</v>
      </c>
      <c r="T39">
        <v>0</v>
      </c>
      <c r="U39">
        <v>59.649511753648774</v>
      </c>
      <c r="V39">
        <v>7.6463799655765934</v>
      </c>
      <c r="W39">
        <v>14.67055177109515</v>
      </c>
      <c r="X39">
        <v>62.2217593938025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6.9509850752143416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22.804928601418446</v>
      </c>
      <c r="AL39">
        <v>0.99908509104991383</v>
      </c>
      <c r="AM39">
        <v>0</v>
      </c>
      <c r="AN39">
        <v>0</v>
      </c>
      <c r="AO39">
        <v>0</v>
      </c>
      <c r="AP39">
        <v>0.21612840173985085</v>
      </c>
      <c r="AQ39">
        <v>31.078034849365082</v>
      </c>
      <c r="AR39">
        <v>1.3970939678442025</v>
      </c>
      <c r="AS39">
        <v>1.9859149970264645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911.12427597982844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489.22678423660369</v>
      </c>
      <c r="L40">
        <v>5.7600606294027568</v>
      </c>
      <c r="M40">
        <v>61.247781801720244</v>
      </c>
      <c r="N40">
        <v>24.452059317283503</v>
      </c>
      <c r="O40">
        <v>70.389090862507359</v>
      </c>
      <c r="P40">
        <v>15.510533397019488</v>
      </c>
      <c r="Q40">
        <v>0</v>
      </c>
      <c r="R40">
        <v>17.881521842299186</v>
      </c>
      <c r="S40">
        <v>11.128169147928993</v>
      </c>
      <c r="T40">
        <v>0</v>
      </c>
      <c r="U40">
        <v>59.649511753648774</v>
      </c>
      <c r="V40">
        <v>7.6463799655765934</v>
      </c>
      <c r="W40">
        <v>14.67055177109515</v>
      </c>
      <c r="X40">
        <v>62.2217593938025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6.9509850752143416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22.804928601418446</v>
      </c>
      <c r="AL40">
        <v>0.99908509104991383</v>
      </c>
      <c r="AM40">
        <v>0</v>
      </c>
      <c r="AN40">
        <v>0</v>
      </c>
      <c r="AO40">
        <v>0</v>
      </c>
      <c r="AP40">
        <v>0.21612840173985085</v>
      </c>
      <c r="AQ40">
        <v>31.078034849365082</v>
      </c>
      <c r="AR40">
        <v>1.3970939678442025</v>
      </c>
      <c r="AS40">
        <v>1.9859149970264645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911.12427597982844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489.22678423660369</v>
      </c>
      <c r="L41">
        <v>5.7600606294027568</v>
      </c>
      <c r="M41">
        <v>61.247781801720244</v>
      </c>
      <c r="N41">
        <v>24.452059317283503</v>
      </c>
      <c r="O41">
        <v>70.389090862507359</v>
      </c>
      <c r="P41">
        <v>15.510533397019488</v>
      </c>
      <c r="Q41">
        <v>0</v>
      </c>
      <c r="R41">
        <v>17.881521842299186</v>
      </c>
      <c r="S41">
        <v>11.128169147928993</v>
      </c>
      <c r="T41">
        <v>0</v>
      </c>
      <c r="U41">
        <v>59.649511753648774</v>
      </c>
      <c r="V41">
        <v>7.6463799655765934</v>
      </c>
      <c r="W41">
        <v>14.67055177109515</v>
      </c>
      <c r="X41">
        <v>62.2217593938025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22.804928601418446</v>
      </c>
      <c r="AL41">
        <v>0.99908509104991383</v>
      </c>
      <c r="AM41">
        <v>0</v>
      </c>
      <c r="AN41">
        <v>0</v>
      </c>
      <c r="AO41">
        <v>0</v>
      </c>
      <c r="AP41">
        <v>0.21612840173985085</v>
      </c>
      <c r="AQ41">
        <v>20.718690130634922</v>
      </c>
      <c r="AR41">
        <v>1.3970939678442025</v>
      </c>
      <c r="AS41">
        <v>7.0358135715135317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905.81482983558544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489.22678423660369</v>
      </c>
      <c r="L42">
        <v>5.7600606294027568</v>
      </c>
      <c r="M42">
        <v>61.247781801720244</v>
      </c>
      <c r="N42">
        <v>24.452059317283503</v>
      </c>
      <c r="O42">
        <v>70.389090862507359</v>
      </c>
      <c r="P42">
        <v>15.510533397019488</v>
      </c>
      <c r="Q42">
        <v>0</v>
      </c>
      <c r="R42">
        <v>17.881521842299186</v>
      </c>
      <c r="S42">
        <v>11.128169147928993</v>
      </c>
      <c r="T42">
        <v>0</v>
      </c>
      <c r="U42">
        <v>59.649511753648774</v>
      </c>
      <c r="V42">
        <v>7.6463799655765934</v>
      </c>
      <c r="W42">
        <v>14.67055177109515</v>
      </c>
      <c r="X42">
        <v>62.2217593938025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22.804928601418446</v>
      </c>
      <c r="AL42">
        <v>0.99908509104991383</v>
      </c>
      <c r="AM42">
        <v>0</v>
      </c>
      <c r="AN42">
        <v>0</v>
      </c>
      <c r="AO42">
        <v>0</v>
      </c>
      <c r="AP42">
        <v>0.21612840173985085</v>
      </c>
      <c r="AQ42">
        <v>20.718690130634922</v>
      </c>
      <c r="AR42">
        <v>1.3970939678442025</v>
      </c>
      <c r="AS42">
        <v>7.0358135715135317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905.81482983558544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489.22678423660369</v>
      </c>
      <c r="L43">
        <v>5.7600606294027568</v>
      </c>
      <c r="M43">
        <v>61.247781801720244</v>
      </c>
      <c r="N43">
        <v>24.452059317283503</v>
      </c>
      <c r="O43">
        <v>70.389090862507359</v>
      </c>
      <c r="P43">
        <v>15.510533397019488</v>
      </c>
      <c r="Q43">
        <v>0</v>
      </c>
      <c r="R43">
        <v>17.881521842299186</v>
      </c>
      <c r="S43">
        <v>11.128169147928993</v>
      </c>
      <c r="T43">
        <v>0</v>
      </c>
      <c r="U43">
        <v>59.649511753648774</v>
      </c>
      <c r="V43">
        <v>7.6463799655765934</v>
      </c>
      <c r="W43">
        <v>14.67055177109515</v>
      </c>
      <c r="X43">
        <v>62.2217593938025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1.0823706243180049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22.804928601418446</v>
      </c>
      <c r="AL43">
        <v>0.99908509104991383</v>
      </c>
      <c r="AM43">
        <v>0</v>
      </c>
      <c r="AN43">
        <v>0</v>
      </c>
      <c r="AO43">
        <v>0</v>
      </c>
      <c r="AP43">
        <v>2.6475728115161559</v>
      </c>
      <c r="AQ43">
        <v>18.370012861269842</v>
      </c>
      <c r="AR43">
        <v>2.794187935688405</v>
      </c>
      <c r="AS43">
        <v>7.0358135715135317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901.42607649294462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489.22678423660369</v>
      </c>
      <c r="L44">
        <v>5.7600606294027568</v>
      </c>
      <c r="M44">
        <v>61.247781801720244</v>
      </c>
      <c r="N44">
        <v>24.452059317283503</v>
      </c>
      <c r="O44">
        <v>70.389090862507359</v>
      </c>
      <c r="P44">
        <v>15.510533397019488</v>
      </c>
      <c r="Q44">
        <v>0</v>
      </c>
      <c r="R44">
        <v>17.881521842299186</v>
      </c>
      <c r="S44">
        <v>11.128169147928993</v>
      </c>
      <c r="T44">
        <v>0</v>
      </c>
      <c r="U44">
        <v>59.649511753648774</v>
      </c>
      <c r="V44">
        <v>7.6463799655765934</v>
      </c>
      <c r="W44">
        <v>14.67055177109515</v>
      </c>
      <c r="X44">
        <v>62.2217593938025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1.0823706243180049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22.804928601418446</v>
      </c>
      <c r="AL44">
        <v>0.99908509104991383</v>
      </c>
      <c r="AM44">
        <v>0</v>
      </c>
      <c r="AN44">
        <v>0</v>
      </c>
      <c r="AO44">
        <v>0</v>
      </c>
      <c r="AP44">
        <v>2.6475728115161559</v>
      </c>
      <c r="AQ44">
        <v>10.359344718730158</v>
      </c>
      <c r="AR44">
        <v>3.7255837678442014</v>
      </c>
      <c r="AS44">
        <v>7.0358135715135317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894.34680418256073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489.22678423660369</v>
      </c>
      <c r="L45">
        <v>5.7600606294027568</v>
      </c>
      <c r="M45">
        <v>61.247781801720244</v>
      </c>
      <c r="N45">
        <v>24.452059317283503</v>
      </c>
      <c r="O45">
        <v>70.389090862507359</v>
      </c>
      <c r="P45">
        <v>15.510533397019488</v>
      </c>
      <c r="Q45">
        <v>0</v>
      </c>
      <c r="R45">
        <v>17.881521842299186</v>
      </c>
      <c r="S45">
        <v>11.209481598112465</v>
      </c>
      <c r="T45">
        <v>0</v>
      </c>
      <c r="U45">
        <v>59.649511753648774</v>
      </c>
      <c r="V45">
        <v>7.6463799655765934</v>
      </c>
      <c r="W45">
        <v>14.67055177109515</v>
      </c>
      <c r="X45">
        <v>62.2217593938025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1.0823706243180049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22.804928601418446</v>
      </c>
      <c r="AL45">
        <v>0.99908509104991383</v>
      </c>
      <c r="AM45">
        <v>0</v>
      </c>
      <c r="AN45">
        <v>0</v>
      </c>
      <c r="AO45">
        <v>0</v>
      </c>
      <c r="AP45">
        <v>2.6475728115161559</v>
      </c>
      <c r="AQ45">
        <v>8.3881335999999997</v>
      </c>
      <c r="AR45">
        <v>14.902334632155792</v>
      </c>
      <c r="AS45">
        <v>7.0358135715135317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903.63365637832544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489.22678423660369</v>
      </c>
      <c r="L46">
        <v>5.7600606294027568</v>
      </c>
      <c r="M46">
        <v>61.247781801720244</v>
      </c>
      <c r="N46">
        <v>24.452059317283503</v>
      </c>
      <c r="O46">
        <v>70.389090862507359</v>
      </c>
      <c r="P46">
        <v>15.510533397019488</v>
      </c>
      <c r="Q46">
        <v>0</v>
      </c>
      <c r="R46">
        <v>17.881521842299186</v>
      </c>
      <c r="S46">
        <v>11.209481598112465</v>
      </c>
      <c r="T46">
        <v>0</v>
      </c>
      <c r="U46">
        <v>59.649511753648774</v>
      </c>
      <c r="V46">
        <v>7.6463799655765934</v>
      </c>
      <c r="W46">
        <v>14.67055177109515</v>
      </c>
      <c r="X46">
        <v>62.2217593938025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1.0823706243180049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22.804928601418446</v>
      </c>
      <c r="AL46">
        <v>0.99908509104991383</v>
      </c>
      <c r="AM46">
        <v>0</v>
      </c>
      <c r="AN46">
        <v>0</v>
      </c>
      <c r="AO46">
        <v>0</v>
      </c>
      <c r="AP46">
        <v>2.6475728115161559</v>
      </c>
      <c r="AQ46">
        <v>0</v>
      </c>
      <c r="AR46">
        <v>14.902334632155792</v>
      </c>
      <c r="AS46">
        <v>7.0358135715135317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895.24552277832549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489.22678423660369</v>
      </c>
      <c r="L47">
        <v>5.7600606294027568</v>
      </c>
      <c r="M47">
        <v>61.247781801720244</v>
      </c>
      <c r="N47">
        <v>24.452059317283503</v>
      </c>
      <c r="O47">
        <v>70.389090862507359</v>
      </c>
      <c r="P47">
        <v>15.510533397019488</v>
      </c>
      <c r="Q47">
        <v>0</v>
      </c>
      <c r="R47">
        <v>17.880637724392042</v>
      </c>
      <c r="S47">
        <v>11.127827564497041</v>
      </c>
      <c r="T47">
        <v>0</v>
      </c>
      <c r="U47">
        <v>59.649511753648774</v>
      </c>
      <c r="V47">
        <v>7.6463799655765934</v>
      </c>
      <c r="W47">
        <v>14.67055177109515</v>
      </c>
      <c r="X47">
        <v>62.2217593938025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1.0823706243180049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22.804928601418446</v>
      </c>
      <c r="AL47">
        <v>0.99908509104991383</v>
      </c>
      <c r="AM47">
        <v>0</v>
      </c>
      <c r="AN47">
        <v>0</v>
      </c>
      <c r="AO47">
        <v>0</v>
      </c>
      <c r="AP47">
        <v>0.10806398127589062</v>
      </c>
      <c r="AQ47">
        <v>0</v>
      </c>
      <c r="AR47">
        <v>2.794187935688405</v>
      </c>
      <c r="AS47">
        <v>7.0358135715135317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880.5153291000953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489.22678423660369</v>
      </c>
      <c r="L48">
        <v>5.7600606294027568</v>
      </c>
      <c r="M48">
        <v>61.247781801720244</v>
      </c>
      <c r="N48">
        <v>24.452059317283503</v>
      </c>
      <c r="O48">
        <v>70.389090862507359</v>
      </c>
      <c r="P48">
        <v>15.510533397019488</v>
      </c>
      <c r="Q48">
        <v>0</v>
      </c>
      <c r="R48">
        <v>17.880637724392042</v>
      </c>
      <c r="S48">
        <v>11.127827564497041</v>
      </c>
      <c r="T48">
        <v>0</v>
      </c>
      <c r="U48">
        <v>59.649511753648774</v>
      </c>
      <c r="V48">
        <v>7.6463799655765934</v>
      </c>
      <c r="W48">
        <v>14.67055177109515</v>
      </c>
      <c r="X48">
        <v>62.2217593938025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1.0823706243180049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22.804928601418446</v>
      </c>
      <c r="AL48">
        <v>0.99908509104991383</v>
      </c>
      <c r="AM48">
        <v>0</v>
      </c>
      <c r="AN48">
        <v>0</v>
      </c>
      <c r="AO48">
        <v>0</v>
      </c>
      <c r="AP48">
        <v>0.10806398127589062</v>
      </c>
      <c r="AQ48">
        <v>0</v>
      </c>
      <c r="AR48">
        <v>1.3970939678442025</v>
      </c>
      <c r="AS48">
        <v>7.0358135715135317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879.11823513225102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489.4304617051929</v>
      </c>
      <c r="L49">
        <v>5.7600606294027568</v>
      </c>
      <c r="M49">
        <v>61.247781801720244</v>
      </c>
      <c r="N49">
        <v>24.452059317283503</v>
      </c>
      <c r="O49">
        <v>70.389090862507359</v>
      </c>
      <c r="P49">
        <v>15.510533397019488</v>
      </c>
      <c r="Q49">
        <v>0</v>
      </c>
      <c r="R49">
        <v>17.880637724392042</v>
      </c>
      <c r="S49">
        <v>11.127827564497041</v>
      </c>
      <c r="T49">
        <v>0</v>
      </c>
      <c r="U49">
        <v>59.649511753648774</v>
      </c>
      <c r="V49">
        <v>7.6463799655765934</v>
      </c>
      <c r="W49">
        <v>14.67055177109515</v>
      </c>
      <c r="X49">
        <v>62.2217593938025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1.0823706243180049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22.804928601418446</v>
      </c>
      <c r="AL49">
        <v>0.99908509104991383</v>
      </c>
      <c r="AM49">
        <v>0</v>
      </c>
      <c r="AN49">
        <v>0</v>
      </c>
      <c r="AO49">
        <v>0</v>
      </c>
      <c r="AP49">
        <v>0.10806398127589062</v>
      </c>
      <c r="AQ49">
        <v>0</v>
      </c>
      <c r="AR49">
        <v>1.3970939678442025</v>
      </c>
      <c r="AS49">
        <v>1.9859149970264645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874.27201402635308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489.4304617051929</v>
      </c>
      <c r="L50">
        <v>5.7600606294027568</v>
      </c>
      <c r="M50">
        <v>61.247781801720244</v>
      </c>
      <c r="N50">
        <v>24.452059317283503</v>
      </c>
      <c r="O50">
        <v>70.389090862507359</v>
      </c>
      <c r="P50">
        <v>15.510533397019488</v>
      </c>
      <c r="Q50">
        <v>0</v>
      </c>
      <c r="R50">
        <v>17.880637724392042</v>
      </c>
      <c r="S50">
        <v>11.127827564497041</v>
      </c>
      <c r="T50">
        <v>0</v>
      </c>
      <c r="U50">
        <v>59.649511753648774</v>
      </c>
      <c r="V50">
        <v>7.6463799655765934</v>
      </c>
      <c r="W50">
        <v>14.67055177109515</v>
      </c>
      <c r="X50">
        <v>62.2217593938025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1.0823706243180049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22.804928601418446</v>
      </c>
      <c r="AL50">
        <v>0.99908509104991383</v>
      </c>
      <c r="AM50">
        <v>0</v>
      </c>
      <c r="AN50">
        <v>0</v>
      </c>
      <c r="AO50">
        <v>0</v>
      </c>
      <c r="AP50">
        <v>0.10806398127589062</v>
      </c>
      <c r="AQ50">
        <v>0</v>
      </c>
      <c r="AR50">
        <v>1.3970939678442025</v>
      </c>
      <c r="AS50">
        <v>1.9859149970264645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874.27201402635308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489.43288410859452</v>
      </c>
      <c r="L51">
        <v>5.7600606294027568</v>
      </c>
      <c r="M51">
        <v>61.247781801720244</v>
      </c>
      <c r="N51">
        <v>24.452059317283503</v>
      </c>
      <c r="O51">
        <v>70.389090862507359</v>
      </c>
      <c r="P51">
        <v>15.510533397019488</v>
      </c>
      <c r="Q51">
        <v>0</v>
      </c>
      <c r="R51">
        <v>17.880637724392042</v>
      </c>
      <c r="S51">
        <v>11.129984581323756</v>
      </c>
      <c r="T51">
        <v>0</v>
      </c>
      <c r="U51">
        <v>59.649511753648774</v>
      </c>
      <c r="V51">
        <v>7.6463799655765934</v>
      </c>
      <c r="W51">
        <v>14.67055177109515</v>
      </c>
      <c r="X51">
        <v>62.2217593938025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1.0823706243180049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22.804928601418446</v>
      </c>
      <c r="AL51">
        <v>0.99908509104991383</v>
      </c>
      <c r="AM51">
        <v>0</v>
      </c>
      <c r="AN51">
        <v>0</v>
      </c>
      <c r="AO51">
        <v>0</v>
      </c>
      <c r="AP51">
        <v>0.10806398127589062</v>
      </c>
      <c r="AQ51">
        <v>0</v>
      </c>
      <c r="AR51">
        <v>1.3970939678442025</v>
      </c>
      <c r="AS51">
        <v>2.042655425512935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874.33333387506798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489.43288410859452</v>
      </c>
      <c r="L52">
        <v>5.7600606294027568</v>
      </c>
      <c r="M52">
        <v>61.247781801720244</v>
      </c>
      <c r="N52">
        <v>24.452059317283503</v>
      </c>
      <c r="O52">
        <v>70.389090862507359</v>
      </c>
      <c r="P52">
        <v>15.510533397019488</v>
      </c>
      <c r="Q52">
        <v>0</v>
      </c>
      <c r="R52">
        <v>17.880637724392042</v>
      </c>
      <c r="S52">
        <v>11.129984581323756</v>
      </c>
      <c r="T52">
        <v>0</v>
      </c>
      <c r="U52">
        <v>59.649511753648774</v>
      </c>
      <c r="V52">
        <v>7.6463799655765934</v>
      </c>
      <c r="W52">
        <v>14.67055177109515</v>
      </c>
      <c r="X52">
        <v>62.2217593938025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1.0823706243180049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22.804928601418446</v>
      </c>
      <c r="AL52">
        <v>0.99908509104991383</v>
      </c>
      <c r="AM52">
        <v>0</v>
      </c>
      <c r="AN52">
        <v>0</v>
      </c>
      <c r="AO52">
        <v>0</v>
      </c>
      <c r="AP52">
        <v>0.10806398127589062</v>
      </c>
      <c r="AQ52">
        <v>0</v>
      </c>
      <c r="AR52">
        <v>1.3970939678442025</v>
      </c>
      <c r="AS52">
        <v>2.042655425512935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874.33333387506798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489.43288410859452</v>
      </c>
      <c r="L53">
        <v>5.7600569594182751</v>
      </c>
      <c r="M53">
        <v>61.247781801720244</v>
      </c>
      <c r="N53">
        <v>24.452059317283503</v>
      </c>
      <c r="O53">
        <v>70.389090862507359</v>
      </c>
      <c r="P53">
        <v>17.161501796407187</v>
      </c>
      <c r="Q53">
        <v>0</v>
      </c>
      <c r="R53">
        <v>17.880637724392042</v>
      </c>
      <c r="S53">
        <v>11.129984581323756</v>
      </c>
      <c r="T53">
        <v>0</v>
      </c>
      <c r="U53">
        <v>59.649511753648774</v>
      </c>
      <c r="V53">
        <v>7.6463799655765934</v>
      </c>
      <c r="W53">
        <v>14.67055177109515</v>
      </c>
      <c r="X53">
        <v>62.2217593938025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1.0823706243180049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22.804928601418446</v>
      </c>
      <c r="AL53">
        <v>0.99908509104991383</v>
      </c>
      <c r="AM53">
        <v>0</v>
      </c>
      <c r="AN53">
        <v>0</v>
      </c>
      <c r="AO53">
        <v>0</v>
      </c>
      <c r="AP53">
        <v>0.10806398127589062</v>
      </c>
      <c r="AQ53">
        <v>0</v>
      </c>
      <c r="AR53">
        <v>1.3970939678442025</v>
      </c>
      <c r="AS53">
        <v>2.042655425512935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875.98429860447118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489.43288410859452</v>
      </c>
      <c r="L54">
        <v>5.7599605131535823</v>
      </c>
      <c r="M54">
        <v>61.247781801720244</v>
      </c>
      <c r="N54">
        <v>24.452059317283503</v>
      </c>
      <c r="O54">
        <v>70.389090862507359</v>
      </c>
      <c r="P54">
        <v>18.700894682942295</v>
      </c>
      <c r="Q54">
        <v>0</v>
      </c>
      <c r="R54">
        <v>17.880637724392042</v>
      </c>
      <c r="S54">
        <v>11.129984581323756</v>
      </c>
      <c r="T54">
        <v>0</v>
      </c>
      <c r="U54">
        <v>59.649511753648774</v>
      </c>
      <c r="V54">
        <v>7.6463799655765934</v>
      </c>
      <c r="W54">
        <v>14.67055177109515</v>
      </c>
      <c r="X54">
        <v>62.2217593938025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1.0823706243180049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22.804928601418446</v>
      </c>
      <c r="AL54">
        <v>0.99908509104991383</v>
      </c>
      <c r="AM54">
        <v>0</v>
      </c>
      <c r="AN54">
        <v>0</v>
      </c>
      <c r="AO54">
        <v>0</v>
      </c>
      <c r="AP54">
        <v>0.10806398127589062</v>
      </c>
      <c r="AQ54">
        <v>0</v>
      </c>
      <c r="AR54">
        <v>1.3970939678442025</v>
      </c>
      <c r="AS54">
        <v>2.042655425512935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877.52359504474168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489.43987900123614</v>
      </c>
      <c r="L55">
        <v>5.7600766356377244</v>
      </c>
      <c r="M55">
        <v>61.247781801720244</v>
      </c>
      <c r="N55">
        <v>24.452059317283503</v>
      </c>
      <c r="O55">
        <v>70.389090862507359</v>
      </c>
      <c r="P55">
        <v>16.79711469238913</v>
      </c>
      <c r="Q55">
        <v>0</v>
      </c>
      <c r="R55">
        <v>17.880637724392042</v>
      </c>
      <c r="S55">
        <v>11.129984581323756</v>
      </c>
      <c r="T55">
        <v>0</v>
      </c>
      <c r="U55">
        <v>59.649511753648774</v>
      </c>
      <c r="V55">
        <v>7.6463799655765934</v>
      </c>
      <c r="W55">
        <v>14.67055177109515</v>
      </c>
      <c r="X55">
        <v>62.2217593938025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1.0823706243180049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22.804928601418446</v>
      </c>
      <c r="AL55">
        <v>0.99908509104991383</v>
      </c>
      <c r="AM55">
        <v>0</v>
      </c>
      <c r="AN55">
        <v>0</v>
      </c>
      <c r="AO55">
        <v>0</v>
      </c>
      <c r="AP55">
        <v>0.10806398127589062</v>
      </c>
      <c r="AQ55">
        <v>0</v>
      </c>
      <c r="AR55">
        <v>1.3970939678442025</v>
      </c>
      <c r="AS55">
        <v>2.042655425512935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875.62692606931421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489.43181791985847</v>
      </c>
      <c r="L56">
        <v>5.7600573178831675</v>
      </c>
      <c r="M56">
        <v>61.247781801720244</v>
      </c>
      <c r="N56">
        <v>24.452059317283503</v>
      </c>
      <c r="O56">
        <v>70.389090862507359</v>
      </c>
      <c r="P56">
        <v>16.79711469238913</v>
      </c>
      <c r="Q56">
        <v>0</v>
      </c>
      <c r="R56">
        <v>17.880637724392042</v>
      </c>
      <c r="S56">
        <v>11.132456564971751</v>
      </c>
      <c r="T56">
        <v>0</v>
      </c>
      <c r="U56">
        <v>59.649511753648774</v>
      </c>
      <c r="V56">
        <v>7.6463799655765934</v>
      </c>
      <c r="W56">
        <v>14.67055177109515</v>
      </c>
      <c r="X56">
        <v>62.2217593938025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1.0823706243180049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22.804928601418446</v>
      </c>
      <c r="AL56">
        <v>0.99908509104991383</v>
      </c>
      <c r="AM56">
        <v>0</v>
      </c>
      <c r="AN56">
        <v>0</v>
      </c>
      <c r="AO56">
        <v>0</v>
      </c>
      <c r="AP56">
        <v>0.10806398127589062</v>
      </c>
      <c r="AQ56">
        <v>0</v>
      </c>
      <c r="AR56">
        <v>1.3970939678442025</v>
      </c>
      <c r="AS56">
        <v>2.042655425512935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875.62131765383015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489.43745541850444</v>
      </c>
      <c r="L57">
        <v>5.7599510412239692</v>
      </c>
      <c r="M57">
        <v>61.247781801720244</v>
      </c>
      <c r="N57">
        <v>24.452059317283503</v>
      </c>
      <c r="O57">
        <v>70.389090862507359</v>
      </c>
      <c r="P57">
        <v>16.79711469238913</v>
      </c>
      <c r="Q57">
        <v>0</v>
      </c>
      <c r="R57">
        <v>17.880637724392042</v>
      </c>
      <c r="S57">
        <v>11.132456564971751</v>
      </c>
      <c r="T57">
        <v>0</v>
      </c>
      <c r="U57">
        <v>59.649511753648774</v>
      </c>
      <c r="V57">
        <v>7.6463799655765934</v>
      </c>
      <c r="W57">
        <v>14.67055177109515</v>
      </c>
      <c r="X57">
        <v>62.2217593938025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1.0823706243180049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22.804928601418446</v>
      </c>
      <c r="AL57">
        <v>0.99908509104991383</v>
      </c>
      <c r="AM57">
        <v>0</v>
      </c>
      <c r="AN57">
        <v>0</v>
      </c>
      <c r="AO57">
        <v>0</v>
      </c>
      <c r="AP57">
        <v>0.10806398127589062</v>
      </c>
      <c r="AQ57">
        <v>0</v>
      </c>
      <c r="AR57">
        <v>1.3970939678442025</v>
      </c>
      <c r="AS57">
        <v>2.042655425512935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875.6268488758169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489.43745541850444</v>
      </c>
      <c r="L58">
        <v>5.7600573178831675</v>
      </c>
      <c r="M58">
        <v>61.247781801720244</v>
      </c>
      <c r="N58">
        <v>24.452059317283503</v>
      </c>
      <c r="O58">
        <v>70.389090862507359</v>
      </c>
      <c r="P58">
        <v>16.79711469238913</v>
      </c>
      <c r="Q58">
        <v>0</v>
      </c>
      <c r="R58">
        <v>17.880637724392042</v>
      </c>
      <c r="S58">
        <v>11.132456564971751</v>
      </c>
      <c r="T58">
        <v>0</v>
      </c>
      <c r="U58">
        <v>59.649511753648774</v>
      </c>
      <c r="V58">
        <v>7.6463799655765934</v>
      </c>
      <c r="W58">
        <v>14.67055177109515</v>
      </c>
      <c r="X58">
        <v>62.2217593938025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1.0823706243180049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22.804928601418446</v>
      </c>
      <c r="AL58">
        <v>0.99908509104991383</v>
      </c>
      <c r="AM58">
        <v>0</v>
      </c>
      <c r="AN58">
        <v>0</v>
      </c>
      <c r="AO58">
        <v>0</v>
      </c>
      <c r="AP58">
        <v>0.10806398127589062</v>
      </c>
      <c r="AQ58">
        <v>0</v>
      </c>
      <c r="AR58">
        <v>1.3970939678442025</v>
      </c>
      <c r="AS58">
        <v>2.042655425512935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875.62695515247606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489.43745541850444</v>
      </c>
      <c r="L59">
        <v>5.7599539208010295</v>
      </c>
      <c r="M59">
        <v>61.247781801720244</v>
      </c>
      <c r="N59">
        <v>24.452059317283503</v>
      </c>
      <c r="O59">
        <v>70.389090862507359</v>
      </c>
      <c r="P59">
        <v>16.79711469238913</v>
      </c>
      <c r="Q59">
        <v>0</v>
      </c>
      <c r="R59">
        <v>17.880637724392042</v>
      </c>
      <c r="S59">
        <v>11.132456564971751</v>
      </c>
      <c r="T59">
        <v>0</v>
      </c>
      <c r="U59">
        <v>59.649511753648774</v>
      </c>
      <c r="V59">
        <v>7.6463799655765934</v>
      </c>
      <c r="W59">
        <v>14.67055177109515</v>
      </c>
      <c r="X59">
        <v>62.2217593938025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1.0823706243180049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22.804928601418446</v>
      </c>
      <c r="AL59">
        <v>0.99908509104991383</v>
      </c>
      <c r="AM59">
        <v>0</v>
      </c>
      <c r="AN59">
        <v>0</v>
      </c>
      <c r="AO59">
        <v>0</v>
      </c>
      <c r="AP59">
        <v>0.10806398127589062</v>
      </c>
      <c r="AQ59">
        <v>0</v>
      </c>
      <c r="AR59">
        <v>1.3970939678442025</v>
      </c>
      <c r="AS59">
        <v>2.042655425512935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875.62685175539377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489.43745541850444</v>
      </c>
      <c r="L60">
        <v>5.7599539208010295</v>
      </c>
      <c r="M60">
        <v>61.247781801720244</v>
      </c>
      <c r="N60">
        <v>24.452059317283503</v>
      </c>
      <c r="O60">
        <v>70.389090862507359</v>
      </c>
      <c r="P60">
        <v>16.79711469238913</v>
      </c>
      <c r="Q60">
        <v>0</v>
      </c>
      <c r="R60">
        <v>17.880637724392042</v>
      </c>
      <c r="S60">
        <v>11.132456564971751</v>
      </c>
      <c r="T60">
        <v>0</v>
      </c>
      <c r="U60">
        <v>59.649511753648774</v>
      </c>
      <c r="V60">
        <v>7.6463799655765934</v>
      </c>
      <c r="W60">
        <v>14.67055177109515</v>
      </c>
      <c r="X60">
        <v>62.2217593938025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1.0823706243180049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22.804928601418446</v>
      </c>
      <c r="AL60">
        <v>4.9954247092082618</v>
      </c>
      <c r="AM60">
        <v>0</v>
      </c>
      <c r="AN60">
        <v>0</v>
      </c>
      <c r="AO60">
        <v>0</v>
      </c>
      <c r="AP60">
        <v>0.10806398127589062</v>
      </c>
      <c r="AQ60">
        <v>0</v>
      </c>
      <c r="AR60">
        <v>1.3970939678442025</v>
      </c>
      <c r="AS60">
        <v>2.042655425512935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879.62319137355212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489.43745541850444</v>
      </c>
      <c r="L61">
        <v>5.7600512246637274</v>
      </c>
      <c r="M61">
        <v>61.247781801720244</v>
      </c>
      <c r="N61">
        <v>24.452059317283503</v>
      </c>
      <c r="O61">
        <v>70.389090862507359</v>
      </c>
      <c r="P61">
        <v>14.94919094117647</v>
      </c>
      <c r="Q61">
        <v>0</v>
      </c>
      <c r="R61">
        <v>17.880637724392042</v>
      </c>
      <c r="S61">
        <v>11.132456564971751</v>
      </c>
      <c r="T61">
        <v>0</v>
      </c>
      <c r="U61">
        <v>59.649511753648774</v>
      </c>
      <c r="V61">
        <v>7.6463799655765934</v>
      </c>
      <c r="W61">
        <v>14.67055177109515</v>
      </c>
      <c r="X61">
        <v>62.2217593938025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1.0823706243180049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22.804928601418446</v>
      </c>
      <c r="AL61">
        <v>39.96339618158347</v>
      </c>
      <c r="AM61">
        <v>0</v>
      </c>
      <c r="AN61">
        <v>0</v>
      </c>
      <c r="AO61">
        <v>0</v>
      </c>
      <c r="AP61">
        <v>0.10806398127589062</v>
      </c>
      <c r="AQ61">
        <v>0</v>
      </c>
      <c r="AR61">
        <v>1.3970939678442025</v>
      </c>
      <c r="AS61">
        <v>2.042655425512935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912.74333639857741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489.43745541850444</v>
      </c>
      <c r="L62">
        <v>5.7601125652691678</v>
      </c>
      <c r="M62">
        <v>61.247781801720244</v>
      </c>
      <c r="N62">
        <v>24.452059317283503</v>
      </c>
      <c r="O62">
        <v>70.389090862507359</v>
      </c>
      <c r="P62">
        <v>14.807456463945419</v>
      </c>
      <c r="Q62">
        <v>0</v>
      </c>
      <c r="R62">
        <v>17.880637724392042</v>
      </c>
      <c r="S62">
        <v>11.132456564971751</v>
      </c>
      <c r="T62">
        <v>0</v>
      </c>
      <c r="U62">
        <v>59.649511753648774</v>
      </c>
      <c r="V62">
        <v>7.6463799655765934</v>
      </c>
      <c r="W62">
        <v>14.67055177109515</v>
      </c>
      <c r="X62">
        <v>62.2217593938025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1.0823706243180049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22.804928601418446</v>
      </c>
      <c r="AL62">
        <v>39.96339618158347</v>
      </c>
      <c r="AM62">
        <v>0</v>
      </c>
      <c r="AN62">
        <v>0</v>
      </c>
      <c r="AO62">
        <v>0</v>
      </c>
      <c r="AP62">
        <v>0.10806398127589062</v>
      </c>
      <c r="AQ62">
        <v>6.1652779187301583</v>
      </c>
      <c r="AR62">
        <v>1.3970939678442025</v>
      </c>
      <c r="AS62">
        <v>2.042655425512935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918.76694118068201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489.43275289143634</v>
      </c>
      <c r="L63">
        <v>5.7599654553131607</v>
      </c>
      <c r="M63">
        <v>61.247781801720244</v>
      </c>
      <c r="N63">
        <v>24.452059317283503</v>
      </c>
      <c r="O63">
        <v>70.389090862507359</v>
      </c>
      <c r="P63">
        <v>16.600277731101176</v>
      </c>
      <c r="Q63">
        <v>0</v>
      </c>
      <c r="R63">
        <v>17.880637724392042</v>
      </c>
      <c r="S63">
        <v>11.129984581323756</v>
      </c>
      <c r="T63">
        <v>0</v>
      </c>
      <c r="U63">
        <v>59.649511753648774</v>
      </c>
      <c r="V63">
        <v>7.6463799655765934</v>
      </c>
      <c r="W63">
        <v>14.67055177109515</v>
      </c>
      <c r="X63">
        <v>62.2217593938025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1.0823706243180049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22.804928601418446</v>
      </c>
      <c r="AL63">
        <v>4.9954247092082618</v>
      </c>
      <c r="AM63">
        <v>0</v>
      </c>
      <c r="AN63">
        <v>0</v>
      </c>
      <c r="AO63">
        <v>0</v>
      </c>
      <c r="AP63">
        <v>0.32419238301574149</v>
      </c>
      <c r="AQ63">
        <v>10.359344718730158</v>
      </c>
      <c r="AR63">
        <v>1.3970939678442025</v>
      </c>
      <c r="AS63">
        <v>2.042655425512935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889.99466455653032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489.4304617051929</v>
      </c>
      <c r="L64">
        <v>5.7600606294027568</v>
      </c>
      <c r="M64">
        <v>61.247781801720244</v>
      </c>
      <c r="N64">
        <v>24.452059317283503</v>
      </c>
      <c r="O64">
        <v>70.389090862507359</v>
      </c>
      <c r="P64">
        <v>16.760403560681841</v>
      </c>
      <c r="Q64">
        <v>0</v>
      </c>
      <c r="R64">
        <v>17.880637724392042</v>
      </c>
      <c r="S64">
        <v>11.127827564497041</v>
      </c>
      <c r="T64">
        <v>0</v>
      </c>
      <c r="U64">
        <v>59.649511753648774</v>
      </c>
      <c r="V64">
        <v>7.6463799655765934</v>
      </c>
      <c r="W64">
        <v>14.67055177109515</v>
      </c>
      <c r="X64">
        <v>62.2217593938025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1.0823706243180049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22.804928601418446</v>
      </c>
      <c r="AL64">
        <v>0.99908509104991383</v>
      </c>
      <c r="AM64">
        <v>0</v>
      </c>
      <c r="AN64">
        <v>0</v>
      </c>
      <c r="AO64">
        <v>0</v>
      </c>
      <c r="AP64">
        <v>0.32419238301574149</v>
      </c>
      <c r="AQ64">
        <v>10.359344718730158</v>
      </c>
      <c r="AR64">
        <v>1.3970939678442025</v>
      </c>
      <c r="AS64">
        <v>2.042655425512935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886.15409773897204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489.22678423660369</v>
      </c>
      <c r="L65">
        <v>5.7600606294027568</v>
      </c>
      <c r="M65">
        <v>61.247781801720244</v>
      </c>
      <c r="N65">
        <v>24.452059317283503</v>
      </c>
      <c r="O65">
        <v>70.389090862507359</v>
      </c>
      <c r="P65">
        <v>16.800783052281655</v>
      </c>
      <c r="Q65">
        <v>0</v>
      </c>
      <c r="R65">
        <v>17.880637724392042</v>
      </c>
      <c r="S65">
        <v>11.127827564497041</v>
      </c>
      <c r="T65">
        <v>0</v>
      </c>
      <c r="U65">
        <v>59.649511753648774</v>
      </c>
      <c r="V65">
        <v>7.6463799655765934</v>
      </c>
      <c r="W65">
        <v>14.67055177109515</v>
      </c>
      <c r="X65">
        <v>62.2217593938025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1.0823706243180049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22.804928601418446</v>
      </c>
      <c r="AL65">
        <v>0.99908509104991383</v>
      </c>
      <c r="AM65">
        <v>0</v>
      </c>
      <c r="AN65">
        <v>0</v>
      </c>
      <c r="AO65">
        <v>0</v>
      </c>
      <c r="AP65">
        <v>0.10806398127589062</v>
      </c>
      <c r="AQ65">
        <v>10.359344718730158</v>
      </c>
      <c r="AR65">
        <v>1.3970939678442025</v>
      </c>
      <c r="AS65">
        <v>2.8370214243235212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886.56903735905337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489.22678423660369</v>
      </c>
      <c r="L66">
        <v>5.7600606294027568</v>
      </c>
      <c r="M66">
        <v>61.247781801720244</v>
      </c>
      <c r="N66">
        <v>24.452059317283503</v>
      </c>
      <c r="O66">
        <v>70.389090862507359</v>
      </c>
      <c r="P66">
        <v>16.800783052281655</v>
      </c>
      <c r="Q66">
        <v>0</v>
      </c>
      <c r="R66">
        <v>17.880637724392042</v>
      </c>
      <c r="S66">
        <v>11.127827564497041</v>
      </c>
      <c r="T66">
        <v>0</v>
      </c>
      <c r="U66">
        <v>59.649511753648774</v>
      </c>
      <c r="V66">
        <v>7.6463799655765934</v>
      </c>
      <c r="W66">
        <v>14.67055177109515</v>
      </c>
      <c r="X66">
        <v>62.2217593938025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1.0823706243180049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22.804928601418446</v>
      </c>
      <c r="AL66">
        <v>0.99908509104991383</v>
      </c>
      <c r="AM66">
        <v>0</v>
      </c>
      <c r="AN66">
        <v>0</v>
      </c>
      <c r="AO66">
        <v>0</v>
      </c>
      <c r="AP66">
        <v>0.10806398127589062</v>
      </c>
      <c r="AQ66">
        <v>10.359344718730158</v>
      </c>
      <c r="AR66">
        <v>1.3970939678442025</v>
      </c>
      <c r="AS66">
        <v>2.8370214243235212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886.56903735905337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489.22678423660369</v>
      </c>
      <c r="L67">
        <v>5.7600606294027568</v>
      </c>
      <c r="M67">
        <v>61.247781801720244</v>
      </c>
      <c r="N67">
        <v>24.452059317283503</v>
      </c>
      <c r="O67">
        <v>70.389090862507359</v>
      </c>
      <c r="P67">
        <v>16.800783052281655</v>
      </c>
      <c r="Q67">
        <v>0</v>
      </c>
      <c r="R67">
        <v>17.881521842299186</v>
      </c>
      <c r="S67">
        <v>11.128169147928993</v>
      </c>
      <c r="T67">
        <v>0</v>
      </c>
      <c r="U67">
        <v>59.649511753648774</v>
      </c>
      <c r="V67">
        <v>7.6463799655765934</v>
      </c>
      <c r="W67">
        <v>14.67055177109515</v>
      </c>
      <c r="X67">
        <v>62.2217593938025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1.0823706243180049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22.804928601418446</v>
      </c>
      <c r="AL67">
        <v>0.99908509104991383</v>
      </c>
      <c r="AM67">
        <v>0</v>
      </c>
      <c r="AN67">
        <v>0</v>
      </c>
      <c r="AO67">
        <v>0</v>
      </c>
      <c r="AP67">
        <v>2.6475728115161559</v>
      </c>
      <c r="AQ67">
        <v>20.718690130634922</v>
      </c>
      <c r="AR67">
        <v>1.3970939678442025</v>
      </c>
      <c r="AS67">
        <v>2.8370214243235212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899.4691173025376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489.22678423660369</v>
      </c>
      <c r="L68">
        <v>5.7600606294027568</v>
      </c>
      <c r="M68">
        <v>61.247781801720244</v>
      </c>
      <c r="N68">
        <v>24.452059317283503</v>
      </c>
      <c r="O68">
        <v>70.389090862507359</v>
      </c>
      <c r="P68">
        <v>16.800783052281655</v>
      </c>
      <c r="Q68">
        <v>0</v>
      </c>
      <c r="R68">
        <v>17.881521842299186</v>
      </c>
      <c r="S68">
        <v>11.128169147928993</v>
      </c>
      <c r="T68">
        <v>0</v>
      </c>
      <c r="U68">
        <v>59.649511753648774</v>
      </c>
      <c r="V68">
        <v>7.6463799655765934</v>
      </c>
      <c r="W68">
        <v>14.67055177109515</v>
      </c>
      <c r="X68">
        <v>62.2217593938025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1.0823706243180049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22.804928601418446</v>
      </c>
      <c r="AL68">
        <v>0.99908509104991383</v>
      </c>
      <c r="AM68">
        <v>0</v>
      </c>
      <c r="AN68">
        <v>0</v>
      </c>
      <c r="AO68">
        <v>0</v>
      </c>
      <c r="AP68">
        <v>2.6475728115161559</v>
      </c>
      <c r="AQ68">
        <v>20.718690130634922</v>
      </c>
      <c r="AR68">
        <v>1.8627916643115936</v>
      </c>
      <c r="AS68">
        <v>2.8370214243235212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899.93481499900497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489.22678423660369</v>
      </c>
      <c r="L69">
        <v>5.7600606294027568</v>
      </c>
      <c r="M69">
        <v>61.247781801720244</v>
      </c>
      <c r="N69">
        <v>24.452059317283503</v>
      </c>
      <c r="O69">
        <v>70.389090862507359</v>
      </c>
      <c r="P69">
        <v>16.800783052281655</v>
      </c>
      <c r="Q69">
        <v>0</v>
      </c>
      <c r="R69">
        <v>17.881521842299186</v>
      </c>
      <c r="S69">
        <v>11.128169147928993</v>
      </c>
      <c r="T69">
        <v>0</v>
      </c>
      <c r="U69">
        <v>59.649511753648774</v>
      </c>
      <c r="V69">
        <v>7.6463799655765934</v>
      </c>
      <c r="W69">
        <v>14.67055177109515</v>
      </c>
      <c r="X69">
        <v>62.2217593938025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1.0823706243180049</v>
      </c>
      <c r="AF69">
        <v>5.9079008772819472</v>
      </c>
      <c r="AG69">
        <v>0</v>
      </c>
      <c r="AH69">
        <v>8.7878906716789853</v>
      </c>
      <c r="AI69">
        <v>0</v>
      </c>
      <c r="AJ69">
        <v>0</v>
      </c>
      <c r="AK69">
        <v>22.804928601418446</v>
      </c>
      <c r="AL69">
        <v>0.99908509104991383</v>
      </c>
      <c r="AM69">
        <v>0</v>
      </c>
      <c r="AN69">
        <v>0</v>
      </c>
      <c r="AO69">
        <v>0</v>
      </c>
      <c r="AP69">
        <v>2.6475728115161559</v>
      </c>
      <c r="AQ69">
        <v>31.078034849365082</v>
      </c>
      <c r="AR69">
        <v>14.902334632155792</v>
      </c>
      <c r="AS69">
        <v>2.8370214243235212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932.12159335725823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489.22678423660369</v>
      </c>
      <c r="L70">
        <v>5.7600606294027568</v>
      </c>
      <c r="M70">
        <v>61.247781801720244</v>
      </c>
      <c r="N70">
        <v>24.452059317283503</v>
      </c>
      <c r="O70">
        <v>70.389090862507359</v>
      </c>
      <c r="P70">
        <v>16.800783052281655</v>
      </c>
      <c r="Q70">
        <v>0</v>
      </c>
      <c r="R70">
        <v>17.881521842299186</v>
      </c>
      <c r="S70">
        <v>11.128169147928993</v>
      </c>
      <c r="T70">
        <v>0</v>
      </c>
      <c r="U70">
        <v>59.649511753648774</v>
      </c>
      <c r="V70">
        <v>7.6463799655765934</v>
      </c>
      <c r="W70">
        <v>14.67055177109515</v>
      </c>
      <c r="X70">
        <v>62.2217593938025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1.0823706243180049</v>
      </c>
      <c r="AF70">
        <v>5.9079008772819472</v>
      </c>
      <c r="AG70">
        <v>0</v>
      </c>
      <c r="AH70">
        <v>18.97385448</v>
      </c>
      <c r="AI70">
        <v>0</v>
      </c>
      <c r="AJ70">
        <v>0</v>
      </c>
      <c r="AK70">
        <v>22.804928601418446</v>
      </c>
      <c r="AL70">
        <v>0.99908509104991383</v>
      </c>
      <c r="AM70">
        <v>0</v>
      </c>
      <c r="AN70">
        <v>0</v>
      </c>
      <c r="AO70">
        <v>0</v>
      </c>
      <c r="AP70">
        <v>2.6475728115161559</v>
      </c>
      <c r="AQ70">
        <v>31.078034849365082</v>
      </c>
      <c r="AR70">
        <v>14.902334632155792</v>
      </c>
      <c r="AS70">
        <v>2.8370214243235212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942.30755716557928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489.22678423660369</v>
      </c>
      <c r="L71">
        <v>5.7600606294027568</v>
      </c>
      <c r="M71">
        <v>61.247781801720244</v>
      </c>
      <c r="N71">
        <v>24.452059317283503</v>
      </c>
      <c r="O71">
        <v>70.389090862507359</v>
      </c>
      <c r="P71">
        <v>16.800783052281655</v>
      </c>
      <c r="Q71">
        <v>0</v>
      </c>
      <c r="R71">
        <v>17.881521842299186</v>
      </c>
      <c r="S71">
        <v>11.128169147928993</v>
      </c>
      <c r="T71">
        <v>0</v>
      </c>
      <c r="U71">
        <v>59.649511753648774</v>
      </c>
      <c r="V71">
        <v>7.6463799655765934</v>
      </c>
      <c r="W71">
        <v>14.67055177109515</v>
      </c>
      <c r="X71">
        <v>62.2217593938025</v>
      </c>
      <c r="Y71">
        <v>0</v>
      </c>
      <c r="Z71">
        <v>0</v>
      </c>
      <c r="AA71">
        <v>0</v>
      </c>
      <c r="AB71">
        <v>5.5547152381095257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22.804928601418446</v>
      </c>
      <c r="AL71">
        <v>0.99908509104991383</v>
      </c>
      <c r="AM71">
        <v>0</v>
      </c>
      <c r="AN71">
        <v>0</v>
      </c>
      <c r="AO71">
        <v>0</v>
      </c>
      <c r="AP71">
        <v>0.21612840173985085</v>
      </c>
      <c r="AQ71">
        <v>31.078034849365082</v>
      </c>
      <c r="AR71">
        <v>2.0956407321557964</v>
      </c>
      <c r="AS71">
        <v>2.8370214243235212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949.11810701847298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489.22678423660369</v>
      </c>
      <c r="L72">
        <v>5.7600606294027568</v>
      </c>
      <c r="M72">
        <v>61.247781801720244</v>
      </c>
      <c r="N72">
        <v>24.452059317283503</v>
      </c>
      <c r="O72">
        <v>70.389090862507359</v>
      </c>
      <c r="P72">
        <v>16.800783052281655</v>
      </c>
      <c r="Q72">
        <v>0</v>
      </c>
      <c r="R72">
        <v>17.881521842299186</v>
      </c>
      <c r="S72">
        <v>11.128169147928993</v>
      </c>
      <c r="T72">
        <v>0</v>
      </c>
      <c r="U72">
        <v>59.649511753648774</v>
      </c>
      <c r="V72">
        <v>7.6463799655765934</v>
      </c>
      <c r="W72">
        <v>14.67055177109515</v>
      </c>
      <c r="X72">
        <v>62.2217593938025</v>
      </c>
      <c r="Y72">
        <v>0</v>
      </c>
      <c r="Z72">
        <v>0</v>
      </c>
      <c r="AA72">
        <v>0</v>
      </c>
      <c r="AB72">
        <v>5.5547152381095257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22.804928601418446</v>
      </c>
      <c r="AL72">
        <v>0.99908509104991383</v>
      </c>
      <c r="AM72">
        <v>0</v>
      </c>
      <c r="AN72">
        <v>0</v>
      </c>
      <c r="AO72">
        <v>0</v>
      </c>
      <c r="AP72">
        <v>0.21612840173985085</v>
      </c>
      <c r="AQ72">
        <v>31.078034849365082</v>
      </c>
      <c r="AR72">
        <v>1.3970939678442025</v>
      </c>
      <c r="AS72">
        <v>2.8370214243235212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964.19386460972748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489.22678423660369</v>
      </c>
      <c r="L73">
        <v>5.7600606294027568</v>
      </c>
      <c r="M73">
        <v>61.247781801720244</v>
      </c>
      <c r="N73">
        <v>24.452059317283503</v>
      </c>
      <c r="O73">
        <v>70.389090862507359</v>
      </c>
      <c r="P73">
        <v>16.800783052281655</v>
      </c>
      <c r="Q73">
        <v>0</v>
      </c>
      <c r="R73">
        <v>17.881521842299186</v>
      </c>
      <c r="S73">
        <v>11.128169147928993</v>
      </c>
      <c r="T73">
        <v>0</v>
      </c>
      <c r="U73">
        <v>59.649511753648774</v>
      </c>
      <c r="V73">
        <v>7.6463799655765934</v>
      </c>
      <c r="W73">
        <v>14.67055177109515</v>
      </c>
      <c r="X73">
        <v>62.2217593938025</v>
      </c>
      <c r="Y73">
        <v>0</v>
      </c>
      <c r="Z73">
        <v>0.46396923999999989</v>
      </c>
      <c r="AA73">
        <v>2.966003144303798</v>
      </c>
      <c r="AB73">
        <v>5.5547152381095257</v>
      </c>
      <c r="AC73">
        <v>4.0823532757970789</v>
      </c>
      <c r="AD73">
        <v>3.8537617485238456</v>
      </c>
      <c r="AE73">
        <v>13.901970589633672</v>
      </c>
      <c r="AF73">
        <v>17.723701938640975</v>
      </c>
      <c r="AG73">
        <v>0</v>
      </c>
      <c r="AH73">
        <v>47.135048848321013</v>
      </c>
      <c r="AI73">
        <v>1.6108790956794972</v>
      </c>
      <c r="AJ73">
        <v>0</v>
      </c>
      <c r="AK73">
        <v>22.804928601418446</v>
      </c>
      <c r="AL73">
        <v>0.99908509104991383</v>
      </c>
      <c r="AM73">
        <v>1.9115417966991748</v>
      </c>
      <c r="AN73">
        <v>0</v>
      </c>
      <c r="AO73">
        <v>0</v>
      </c>
      <c r="AP73">
        <v>0.21612840173985085</v>
      </c>
      <c r="AQ73">
        <v>31.078034849365082</v>
      </c>
      <c r="AR73">
        <v>1.3970939678442025</v>
      </c>
      <c r="AS73">
        <v>2.8370214243235212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999.6106910256002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489.22678423660369</v>
      </c>
      <c r="L74">
        <v>5.7600606294027568</v>
      </c>
      <c r="M74">
        <v>61.247781801720244</v>
      </c>
      <c r="N74">
        <v>24.452059317283503</v>
      </c>
      <c r="O74">
        <v>70.389090862507359</v>
      </c>
      <c r="P74">
        <v>16.800783052281655</v>
      </c>
      <c r="Q74">
        <v>0</v>
      </c>
      <c r="R74">
        <v>17.881521842299186</v>
      </c>
      <c r="S74">
        <v>11.128169147928993</v>
      </c>
      <c r="T74">
        <v>0</v>
      </c>
      <c r="U74">
        <v>59.649511753648774</v>
      </c>
      <c r="V74">
        <v>7.6463799655765934</v>
      </c>
      <c r="W74">
        <v>14.67055177109515</v>
      </c>
      <c r="X74">
        <v>62.2217593938025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47.135048848321013</v>
      </c>
      <c r="AI74">
        <v>6.8967097545954426</v>
      </c>
      <c r="AJ74">
        <v>0</v>
      </c>
      <c r="AK74">
        <v>22.804928601418446</v>
      </c>
      <c r="AL74">
        <v>0.99908509104991383</v>
      </c>
      <c r="AM74">
        <v>4.4437722783195799</v>
      </c>
      <c r="AN74">
        <v>0</v>
      </c>
      <c r="AO74">
        <v>0</v>
      </c>
      <c r="AP74">
        <v>0.21612840173985085</v>
      </c>
      <c r="AQ74">
        <v>31.078034849365082</v>
      </c>
      <c r="AR74">
        <v>1.3970939678442025</v>
      </c>
      <c r="AS74">
        <v>2.8370214243235212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1045.8093774219949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489.22678423660369</v>
      </c>
      <c r="L75">
        <v>5.7600606294027568</v>
      </c>
      <c r="M75">
        <v>61.247781801720244</v>
      </c>
      <c r="N75">
        <v>24.452059317283503</v>
      </c>
      <c r="O75">
        <v>70.389090862507359</v>
      </c>
      <c r="P75">
        <v>16.800783052281655</v>
      </c>
      <c r="Q75">
        <v>0</v>
      </c>
      <c r="R75">
        <v>17.881521842299186</v>
      </c>
      <c r="S75">
        <v>11.128169147928993</v>
      </c>
      <c r="T75">
        <v>0</v>
      </c>
      <c r="U75">
        <v>59.649511753648774</v>
      </c>
      <c r="V75">
        <v>7.6463799655765934</v>
      </c>
      <c r="W75">
        <v>14.67055177109515</v>
      </c>
      <c r="X75">
        <v>62.2217593938025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22.804928601418446</v>
      </c>
      <c r="AL75">
        <v>4.9954247092082618</v>
      </c>
      <c r="AM75">
        <v>4.4437722783195799</v>
      </c>
      <c r="AN75">
        <v>0</v>
      </c>
      <c r="AO75">
        <v>0</v>
      </c>
      <c r="AP75">
        <v>0.21612840173985085</v>
      </c>
      <c r="AQ75">
        <v>31.078034849365082</v>
      </c>
      <c r="AR75">
        <v>1.3970939678442025</v>
      </c>
      <c r="AS75">
        <v>2.8370214243235212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1069.1887471919883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489.22678423660369</v>
      </c>
      <c r="L76">
        <v>5.7600606294027568</v>
      </c>
      <c r="M76">
        <v>61.247781801720244</v>
      </c>
      <c r="N76">
        <v>24.452059317283503</v>
      </c>
      <c r="O76">
        <v>70.389090862507359</v>
      </c>
      <c r="P76">
        <v>16.800783052281655</v>
      </c>
      <c r="Q76">
        <v>0</v>
      </c>
      <c r="R76">
        <v>17.881521842299186</v>
      </c>
      <c r="S76">
        <v>11.128169147928993</v>
      </c>
      <c r="T76">
        <v>0</v>
      </c>
      <c r="U76">
        <v>59.649511753648774</v>
      </c>
      <c r="V76">
        <v>7.6463799655765934</v>
      </c>
      <c r="W76">
        <v>14.67055177109515</v>
      </c>
      <c r="X76">
        <v>62.2217593938025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22.804928601418446</v>
      </c>
      <c r="AL76">
        <v>47.872818699999996</v>
      </c>
      <c r="AM76">
        <v>4.4437722783195799</v>
      </c>
      <c r="AN76">
        <v>0</v>
      </c>
      <c r="AO76">
        <v>0</v>
      </c>
      <c r="AP76">
        <v>0.21612840173985085</v>
      </c>
      <c r="AQ76">
        <v>31.078034849365082</v>
      </c>
      <c r="AR76">
        <v>1.3970939678442025</v>
      </c>
      <c r="AS76">
        <v>2.8370214243235212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1117.5861969313039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489.22678423660369</v>
      </c>
      <c r="L77">
        <v>5.7600606294027568</v>
      </c>
      <c r="M77">
        <v>61.247781801720244</v>
      </c>
      <c r="N77">
        <v>24.452059317283503</v>
      </c>
      <c r="O77">
        <v>70.389090862507359</v>
      </c>
      <c r="P77">
        <v>16.800783052281655</v>
      </c>
      <c r="Q77">
        <v>0</v>
      </c>
      <c r="R77">
        <v>17.881521842299186</v>
      </c>
      <c r="S77">
        <v>11.128169147928993</v>
      </c>
      <c r="T77">
        <v>0</v>
      </c>
      <c r="U77">
        <v>59.649511753648774</v>
      </c>
      <c r="V77">
        <v>7.6463799655765934</v>
      </c>
      <c r="W77">
        <v>14.67055177109515</v>
      </c>
      <c r="X77">
        <v>62.2217593938025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22.804928601418446</v>
      </c>
      <c r="AL77">
        <v>47.872818699999996</v>
      </c>
      <c r="AM77">
        <v>4.4437722783195799</v>
      </c>
      <c r="AN77">
        <v>0</v>
      </c>
      <c r="AO77">
        <v>0</v>
      </c>
      <c r="AP77">
        <v>0.21612840173985085</v>
      </c>
      <c r="AQ77">
        <v>31.078034849365082</v>
      </c>
      <c r="AR77">
        <v>1.3970939678442025</v>
      </c>
      <c r="AS77">
        <v>3.1207235667558728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1117.8698990737364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489.22678423660369</v>
      </c>
      <c r="L78">
        <v>5.7600606294027568</v>
      </c>
      <c r="M78">
        <v>61.247781801720244</v>
      </c>
      <c r="N78">
        <v>24.452059317283503</v>
      </c>
      <c r="O78">
        <v>70.389090862507359</v>
      </c>
      <c r="P78">
        <v>16.800783052281655</v>
      </c>
      <c r="Q78">
        <v>0</v>
      </c>
      <c r="R78">
        <v>17.881521842299186</v>
      </c>
      <c r="S78">
        <v>11.128169147928993</v>
      </c>
      <c r="T78">
        <v>0</v>
      </c>
      <c r="U78">
        <v>59.649511753648774</v>
      </c>
      <c r="V78">
        <v>7.6463799655765934</v>
      </c>
      <c r="W78">
        <v>14.67055177109515</v>
      </c>
      <c r="X78">
        <v>62.2217593938025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22.804928601418446</v>
      </c>
      <c r="AL78">
        <v>47.872818699999996</v>
      </c>
      <c r="AM78">
        <v>4.4437722783195799</v>
      </c>
      <c r="AN78">
        <v>0</v>
      </c>
      <c r="AO78">
        <v>0</v>
      </c>
      <c r="AP78">
        <v>0.21612840173985085</v>
      </c>
      <c r="AQ78">
        <v>31.078034849365082</v>
      </c>
      <c r="AR78">
        <v>1.3970939678442025</v>
      </c>
      <c r="AS78">
        <v>3.1207235667558728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1114.5944126864078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489.22678423660369</v>
      </c>
      <c r="L79">
        <v>5.7600606294027568</v>
      </c>
      <c r="M79">
        <v>61.247781801720244</v>
      </c>
      <c r="N79">
        <v>24.452059317283503</v>
      </c>
      <c r="O79">
        <v>70.389090862507359</v>
      </c>
      <c r="P79">
        <v>16.800783052281655</v>
      </c>
      <c r="Q79">
        <v>0</v>
      </c>
      <c r="R79">
        <v>17.881521842299186</v>
      </c>
      <c r="S79">
        <v>11.128169147928993</v>
      </c>
      <c r="T79">
        <v>0</v>
      </c>
      <c r="U79">
        <v>59.649511753648774</v>
      </c>
      <c r="V79">
        <v>7.6463799655765934</v>
      </c>
      <c r="W79">
        <v>14.67055177109515</v>
      </c>
      <c r="X79">
        <v>62.2217593938025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47.933948159999993</v>
      </c>
      <c r="AI79">
        <v>6.8967097545954426</v>
      </c>
      <c r="AJ79">
        <v>0</v>
      </c>
      <c r="AK79">
        <v>22.804928601418446</v>
      </c>
      <c r="AL79">
        <v>47.872818699999996</v>
      </c>
      <c r="AM79">
        <v>4.4437722783195799</v>
      </c>
      <c r="AN79">
        <v>0</v>
      </c>
      <c r="AO79">
        <v>0</v>
      </c>
      <c r="AP79">
        <v>0.21612840173985085</v>
      </c>
      <c r="AQ79">
        <v>31.078034849365082</v>
      </c>
      <c r="AR79">
        <v>1.3970939678442025</v>
      </c>
      <c r="AS79">
        <v>3.1207235667558728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1106.6054213264078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489.22678423660369</v>
      </c>
      <c r="L80">
        <v>5.7600606294027568</v>
      </c>
      <c r="M80">
        <v>61.247781801720244</v>
      </c>
      <c r="N80">
        <v>24.452059317283503</v>
      </c>
      <c r="O80">
        <v>70.389090862507359</v>
      </c>
      <c r="P80">
        <v>16.800783052281655</v>
      </c>
      <c r="Q80">
        <v>0</v>
      </c>
      <c r="R80">
        <v>17.881521842299186</v>
      </c>
      <c r="S80">
        <v>11.128169147928993</v>
      </c>
      <c r="T80">
        <v>0</v>
      </c>
      <c r="U80">
        <v>59.649511753648774</v>
      </c>
      <c r="V80">
        <v>7.6463799655765934</v>
      </c>
      <c r="W80">
        <v>14.67055177109515</v>
      </c>
      <c r="X80">
        <v>62.2217593938025</v>
      </c>
      <c r="Y80">
        <v>0</v>
      </c>
      <c r="Z80">
        <v>2.7504095141818174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31.556515784160503</v>
      </c>
      <c r="AI80">
        <v>1.6108790956794972</v>
      </c>
      <c r="AJ80">
        <v>0</v>
      </c>
      <c r="AK80">
        <v>22.804928601418446</v>
      </c>
      <c r="AL80">
        <v>4.9954247092082618</v>
      </c>
      <c r="AM80">
        <v>1.6304325410352587</v>
      </c>
      <c r="AN80">
        <v>0</v>
      </c>
      <c r="AO80">
        <v>0</v>
      </c>
      <c r="AP80">
        <v>0.21612840173985085</v>
      </c>
      <c r="AQ80">
        <v>31.078034849365082</v>
      </c>
      <c r="AR80">
        <v>1.3970939678442025</v>
      </c>
      <c r="AS80">
        <v>3.1207235667558728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1003.729763568071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489.22678423660369</v>
      </c>
      <c r="L81">
        <v>5.7600606294027568</v>
      </c>
      <c r="M81">
        <v>61.247781801720244</v>
      </c>
      <c r="N81">
        <v>24.452059317283503</v>
      </c>
      <c r="O81">
        <v>70.389090862507359</v>
      </c>
      <c r="P81">
        <v>16.800783052281655</v>
      </c>
      <c r="Q81">
        <v>0</v>
      </c>
      <c r="R81">
        <v>17.881521842299186</v>
      </c>
      <c r="S81">
        <v>11.128169147928993</v>
      </c>
      <c r="T81">
        <v>0</v>
      </c>
      <c r="U81">
        <v>59.649511753648774</v>
      </c>
      <c r="V81">
        <v>7.6463799655765934</v>
      </c>
      <c r="W81">
        <v>14.67055177109515</v>
      </c>
      <c r="X81">
        <v>62.2217593938025</v>
      </c>
      <c r="Y81">
        <v>0</v>
      </c>
      <c r="Z81">
        <v>2.7504095141818174</v>
      </c>
      <c r="AA81">
        <v>2.6660704000000006</v>
      </c>
      <c r="AB81">
        <v>11.109430915378841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17.575780904160503</v>
      </c>
      <c r="AI81">
        <v>0</v>
      </c>
      <c r="AJ81">
        <v>0</v>
      </c>
      <c r="AK81">
        <v>22.804928601418446</v>
      </c>
      <c r="AL81">
        <v>0.99908509104991383</v>
      </c>
      <c r="AM81">
        <v>0</v>
      </c>
      <c r="AN81">
        <v>0</v>
      </c>
      <c r="AO81">
        <v>0</v>
      </c>
      <c r="AP81">
        <v>5.403199063794531E-2</v>
      </c>
      <c r="AQ81">
        <v>31.078034849365082</v>
      </c>
      <c r="AR81">
        <v>1.3970939678442025</v>
      </c>
      <c r="AS81">
        <v>3.1207235667558728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958.29367679038239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489.22678423660369</v>
      </c>
      <c r="L82">
        <v>5.7600606294027568</v>
      </c>
      <c r="M82">
        <v>61.247781801720244</v>
      </c>
      <c r="N82">
        <v>24.452059317283503</v>
      </c>
      <c r="O82">
        <v>70.389090862507359</v>
      </c>
      <c r="P82">
        <v>16.800783052281655</v>
      </c>
      <c r="Q82">
        <v>0</v>
      </c>
      <c r="R82">
        <v>17.881521842299186</v>
      </c>
      <c r="S82">
        <v>11.128169147928993</v>
      </c>
      <c r="T82">
        <v>0</v>
      </c>
      <c r="U82">
        <v>59.649511753648774</v>
      </c>
      <c r="V82">
        <v>7.6463799655765934</v>
      </c>
      <c r="W82">
        <v>14.67055177109515</v>
      </c>
      <c r="X82">
        <v>62.2217593938025</v>
      </c>
      <c r="Y82">
        <v>0</v>
      </c>
      <c r="Z82">
        <v>2.7504095141818174</v>
      </c>
      <c r="AA82">
        <v>0</v>
      </c>
      <c r="AB82">
        <v>11.109430915378841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12.782386351678984</v>
      </c>
      <c r="AI82">
        <v>0</v>
      </c>
      <c r="AJ82">
        <v>0</v>
      </c>
      <c r="AK82">
        <v>22.804928601418446</v>
      </c>
      <c r="AL82">
        <v>0.99908509104991383</v>
      </c>
      <c r="AM82">
        <v>0</v>
      </c>
      <c r="AN82">
        <v>0</v>
      </c>
      <c r="AO82">
        <v>0</v>
      </c>
      <c r="AP82">
        <v>5.403199063794531E-2</v>
      </c>
      <c r="AQ82">
        <v>31.078034849365082</v>
      </c>
      <c r="AR82">
        <v>1.8627916643115936</v>
      </c>
      <c r="AS82">
        <v>3.1207235667558728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947.44614778584435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489.22678423660369</v>
      </c>
      <c r="L83">
        <v>5.7600606294027568</v>
      </c>
      <c r="M83">
        <v>61.247781801720244</v>
      </c>
      <c r="N83">
        <v>24.452059317283503</v>
      </c>
      <c r="O83">
        <v>70.389090862507359</v>
      </c>
      <c r="P83">
        <v>16.800783052281655</v>
      </c>
      <c r="Q83">
        <v>0</v>
      </c>
      <c r="R83">
        <v>17.880637724392042</v>
      </c>
      <c r="S83">
        <v>11.127827564497041</v>
      </c>
      <c r="T83">
        <v>0</v>
      </c>
      <c r="U83">
        <v>59.649511753648774</v>
      </c>
      <c r="V83">
        <v>7.6463799655765934</v>
      </c>
      <c r="W83">
        <v>14.67055177109515</v>
      </c>
      <c r="X83">
        <v>62.2217593938025</v>
      </c>
      <c r="Y83">
        <v>0</v>
      </c>
      <c r="Z83">
        <v>2.7504095141818174</v>
      </c>
      <c r="AA83">
        <v>0</v>
      </c>
      <c r="AB83">
        <v>5.5547152381095257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7.98899136</v>
      </c>
      <c r="AI83">
        <v>0</v>
      </c>
      <c r="AJ83">
        <v>0</v>
      </c>
      <c r="AK83">
        <v>22.804928601418446</v>
      </c>
      <c r="AL83">
        <v>0.99908509104991383</v>
      </c>
      <c r="AM83">
        <v>0</v>
      </c>
      <c r="AN83">
        <v>0</v>
      </c>
      <c r="AO83">
        <v>0</v>
      </c>
      <c r="AP83">
        <v>5.403199063794531E-2</v>
      </c>
      <c r="AQ83">
        <v>31.078034849365082</v>
      </c>
      <c r="AR83">
        <v>14.902334632155792</v>
      </c>
      <c r="AS83">
        <v>3.1207235667558728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943.18536886898175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489.22678423660369</v>
      </c>
      <c r="L84">
        <v>5.7600606294027568</v>
      </c>
      <c r="M84">
        <v>61.247781801720244</v>
      </c>
      <c r="N84">
        <v>24.452059317283503</v>
      </c>
      <c r="O84">
        <v>70.389090862507359</v>
      </c>
      <c r="P84">
        <v>16.800783052281655</v>
      </c>
      <c r="Q84">
        <v>0</v>
      </c>
      <c r="R84">
        <v>17.880637724392042</v>
      </c>
      <c r="S84">
        <v>11.127827564497041</v>
      </c>
      <c r="T84">
        <v>0</v>
      </c>
      <c r="U84">
        <v>59.649511753648774</v>
      </c>
      <c r="V84">
        <v>7.6463799655765934</v>
      </c>
      <c r="W84">
        <v>14.67055177109515</v>
      </c>
      <c r="X84">
        <v>62.2217593938025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22.804928601418446</v>
      </c>
      <c r="AL84">
        <v>0.99908509104991383</v>
      </c>
      <c r="AM84">
        <v>0</v>
      </c>
      <c r="AN84">
        <v>0</v>
      </c>
      <c r="AO84">
        <v>0</v>
      </c>
      <c r="AP84">
        <v>5.403199063794531E-2</v>
      </c>
      <c r="AQ84">
        <v>31.078034849365082</v>
      </c>
      <c r="AR84">
        <v>14.902334632155792</v>
      </c>
      <c r="AS84">
        <v>3.1207235667558728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926.89125275669039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489.22678423660369</v>
      </c>
      <c r="L85">
        <v>5.7600606294027568</v>
      </c>
      <c r="M85">
        <v>61.247781801720244</v>
      </c>
      <c r="N85">
        <v>24.452059317283503</v>
      </c>
      <c r="O85">
        <v>70.389090862507359</v>
      </c>
      <c r="P85">
        <v>16.800783052281655</v>
      </c>
      <c r="Q85">
        <v>0</v>
      </c>
      <c r="R85">
        <v>17.880637724392042</v>
      </c>
      <c r="S85">
        <v>11.127827564497041</v>
      </c>
      <c r="T85">
        <v>0</v>
      </c>
      <c r="U85">
        <v>59.649511753648774</v>
      </c>
      <c r="V85">
        <v>7.6463799655765934</v>
      </c>
      <c r="W85">
        <v>14.67055177109515</v>
      </c>
      <c r="X85">
        <v>62.2217593938025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22.804928601418446</v>
      </c>
      <c r="AL85">
        <v>0.99908509104991383</v>
      </c>
      <c r="AM85">
        <v>0</v>
      </c>
      <c r="AN85">
        <v>0</v>
      </c>
      <c r="AO85">
        <v>0</v>
      </c>
      <c r="AP85">
        <v>5.403199063794531E-2</v>
      </c>
      <c r="AQ85">
        <v>31.078034849365082</v>
      </c>
      <c r="AR85">
        <v>2.0956407321557964</v>
      </c>
      <c r="AS85">
        <v>3.1207235667558728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914.08455885669036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489.43150309852848</v>
      </c>
      <c r="L86">
        <v>5.7600606294027568</v>
      </c>
      <c r="M86">
        <v>61.247781801720244</v>
      </c>
      <c r="N86">
        <v>24.452059317283503</v>
      </c>
      <c r="O86">
        <v>70.389090862507359</v>
      </c>
      <c r="P86">
        <v>16.800783052281655</v>
      </c>
      <c r="Q86">
        <v>0</v>
      </c>
      <c r="R86">
        <v>17.880637724392042</v>
      </c>
      <c r="S86">
        <v>11.129282347407067</v>
      </c>
      <c r="T86">
        <v>0</v>
      </c>
      <c r="U86">
        <v>59.649511753648774</v>
      </c>
      <c r="V86">
        <v>7.6463799655765934</v>
      </c>
      <c r="W86">
        <v>14.67055177109515</v>
      </c>
      <c r="X86">
        <v>62.2217593938025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22.804928601418446</v>
      </c>
      <c r="AL86">
        <v>0.99908509104991383</v>
      </c>
      <c r="AM86">
        <v>0</v>
      </c>
      <c r="AN86">
        <v>0</v>
      </c>
      <c r="AO86">
        <v>0</v>
      </c>
      <c r="AP86">
        <v>5.403199063794531E-2</v>
      </c>
      <c r="AQ86">
        <v>31.078034849365082</v>
      </c>
      <c r="AR86">
        <v>1.3970939678442025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912.45737716748431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489.43150309852848</v>
      </c>
      <c r="L87">
        <v>5.7599301872287665</v>
      </c>
      <c r="M87">
        <v>61.247781801720244</v>
      </c>
      <c r="N87">
        <v>24.452059317283503</v>
      </c>
      <c r="O87">
        <v>70.389090862507359</v>
      </c>
      <c r="P87">
        <v>16.800783052281655</v>
      </c>
      <c r="Q87">
        <v>0</v>
      </c>
      <c r="R87">
        <v>17.880637724392042</v>
      </c>
      <c r="S87">
        <v>11.129282347407067</v>
      </c>
      <c r="T87">
        <v>0</v>
      </c>
      <c r="U87">
        <v>59.649511753648774</v>
      </c>
      <c r="V87">
        <v>7.6463799655765934</v>
      </c>
      <c r="W87">
        <v>14.67055177109515</v>
      </c>
      <c r="X87">
        <v>62.2217593938025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22.804928601418446</v>
      </c>
      <c r="AL87">
        <v>0.99908509104991383</v>
      </c>
      <c r="AM87">
        <v>0</v>
      </c>
      <c r="AN87">
        <v>0</v>
      </c>
      <c r="AO87">
        <v>0</v>
      </c>
      <c r="AP87">
        <v>5.403199063794531E-2</v>
      </c>
      <c r="AQ87">
        <v>31.078034849365082</v>
      </c>
      <c r="AR87">
        <v>1.3970939678442025</v>
      </c>
      <c r="AS87">
        <v>3.1207235667558728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913.59205529503959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489.43357228403079</v>
      </c>
      <c r="L88">
        <v>5.7600257782197906</v>
      </c>
      <c r="M88">
        <v>61.247781801720244</v>
      </c>
      <c r="N88">
        <v>24.452059317283503</v>
      </c>
      <c r="O88">
        <v>70.389090862507359</v>
      </c>
      <c r="P88">
        <v>16.800783052281655</v>
      </c>
      <c r="Q88">
        <v>0</v>
      </c>
      <c r="R88">
        <v>17.880637724392042</v>
      </c>
      <c r="S88">
        <v>11.132456564971751</v>
      </c>
      <c r="T88">
        <v>0</v>
      </c>
      <c r="U88">
        <v>59.649511753648774</v>
      </c>
      <c r="V88">
        <v>7.6463799655765934</v>
      </c>
      <c r="W88">
        <v>14.67055177109515</v>
      </c>
      <c r="X88">
        <v>62.2217593938025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22.804928601418446</v>
      </c>
      <c r="AL88">
        <v>0.99908509104991383</v>
      </c>
      <c r="AM88">
        <v>0</v>
      </c>
      <c r="AN88">
        <v>0</v>
      </c>
      <c r="AO88">
        <v>0</v>
      </c>
      <c r="AP88">
        <v>5.403199063794531E-2</v>
      </c>
      <c r="AQ88">
        <v>31.078034849365082</v>
      </c>
      <c r="AR88">
        <v>1.3970939678442025</v>
      </c>
      <c r="AS88">
        <v>3.1207235667558728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913.59739428909768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489.43357228403079</v>
      </c>
      <c r="L89">
        <v>5.7599505207226356</v>
      </c>
      <c r="M89">
        <v>61.247781801720244</v>
      </c>
      <c r="N89">
        <v>24.452059317283503</v>
      </c>
      <c r="O89">
        <v>70.389090862507359</v>
      </c>
      <c r="P89">
        <v>16.800783052281655</v>
      </c>
      <c r="Q89">
        <v>0</v>
      </c>
      <c r="R89">
        <v>17.878785610855829</v>
      </c>
      <c r="S89">
        <v>11.132456564971751</v>
      </c>
      <c r="T89">
        <v>0</v>
      </c>
      <c r="U89">
        <v>59.649511753648774</v>
      </c>
      <c r="V89">
        <v>7.6463799655765934</v>
      </c>
      <c r="W89">
        <v>14.67055177109515</v>
      </c>
      <c r="X89">
        <v>62.2217593938025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22.804928601418446</v>
      </c>
      <c r="AL89">
        <v>0.99908509104991383</v>
      </c>
      <c r="AM89">
        <v>0</v>
      </c>
      <c r="AN89">
        <v>0</v>
      </c>
      <c r="AO89">
        <v>0</v>
      </c>
      <c r="AP89">
        <v>5.403199063794531E-2</v>
      </c>
      <c r="AQ89">
        <v>31.078034849365082</v>
      </c>
      <c r="AR89">
        <v>1.3970939678442025</v>
      </c>
      <c r="AS89">
        <v>3.1207235667558728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913.59546691806429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489.43357228403079</v>
      </c>
      <c r="L90">
        <v>5.7599505207226356</v>
      </c>
      <c r="M90">
        <v>61.247781801720244</v>
      </c>
      <c r="N90">
        <v>24.452059317283503</v>
      </c>
      <c r="O90">
        <v>70.389090862507359</v>
      </c>
      <c r="P90">
        <v>16.800783052281655</v>
      </c>
      <c r="Q90">
        <v>0</v>
      </c>
      <c r="R90">
        <v>17.878785610855829</v>
      </c>
      <c r="S90">
        <v>11.132456564971751</v>
      </c>
      <c r="T90">
        <v>0</v>
      </c>
      <c r="U90">
        <v>59.649511753648774</v>
      </c>
      <c r="V90">
        <v>7.6463799655765934</v>
      </c>
      <c r="W90">
        <v>14.67055177109515</v>
      </c>
      <c r="X90">
        <v>62.2217593938025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22.804928601418446</v>
      </c>
      <c r="AL90">
        <v>0.99908509104991383</v>
      </c>
      <c r="AM90">
        <v>0</v>
      </c>
      <c r="AN90">
        <v>0</v>
      </c>
      <c r="AO90">
        <v>0</v>
      </c>
      <c r="AP90">
        <v>5.403199063794531E-2</v>
      </c>
      <c r="AQ90">
        <v>20.718690130634922</v>
      </c>
      <c r="AR90">
        <v>1.3970939678442025</v>
      </c>
      <c r="AS90">
        <v>3.1207235667558728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903.2361221993342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453.30754245003965</v>
      </c>
      <c r="L91">
        <v>5.7599505207226356</v>
      </c>
      <c r="M91">
        <v>61.247781801720244</v>
      </c>
      <c r="N91">
        <v>24.452059317283503</v>
      </c>
      <c r="O91">
        <v>70.389090862507359</v>
      </c>
      <c r="P91">
        <v>16.800783052281655</v>
      </c>
      <c r="Q91">
        <v>0</v>
      </c>
      <c r="R91">
        <v>17.879349108376342</v>
      </c>
      <c r="S91">
        <v>11.132456564971751</v>
      </c>
      <c r="T91">
        <v>0</v>
      </c>
      <c r="U91">
        <v>59.649511753648774</v>
      </c>
      <c r="V91">
        <v>7.6463799655765934</v>
      </c>
      <c r="W91">
        <v>14.67055177109515</v>
      </c>
      <c r="X91">
        <v>62.2217593938025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22.804928601418446</v>
      </c>
      <c r="AL91">
        <v>0.99908509104991383</v>
      </c>
      <c r="AM91">
        <v>0</v>
      </c>
      <c r="AN91">
        <v>0</v>
      </c>
      <c r="AO91">
        <v>0</v>
      </c>
      <c r="AP91">
        <v>5.403199063794531E-2</v>
      </c>
      <c r="AQ91">
        <v>20.718690130634922</v>
      </c>
      <c r="AR91">
        <v>1.3970939678442025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859.02486221791992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455.22822688883878</v>
      </c>
      <c r="L92">
        <v>5.7599505207226356</v>
      </c>
      <c r="M92">
        <v>61.247781801720244</v>
      </c>
      <c r="N92">
        <v>24.452059317283503</v>
      </c>
      <c r="O92">
        <v>70.389090862507359</v>
      </c>
      <c r="P92">
        <v>16.800783052281655</v>
      </c>
      <c r="Q92">
        <v>0</v>
      </c>
      <c r="R92">
        <v>17.879349108376342</v>
      </c>
      <c r="S92">
        <v>11.132456564971751</v>
      </c>
      <c r="T92">
        <v>0</v>
      </c>
      <c r="U92">
        <v>59.649511753648774</v>
      </c>
      <c r="V92">
        <v>7.6519208934169276</v>
      </c>
      <c r="W92">
        <v>14.67055177109515</v>
      </c>
      <c r="X92">
        <v>62.2217593938025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22.804928601418446</v>
      </c>
      <c r="AL92">
        <v>0.99908509104991383</v>
      </c>
      <c r="AM92">
        <v>0</v>
      </c>
      <c r="AN92">
        <v>0</v>
      </c>
      <c r="AO92">
        <v>0</v>
      </c>
      <c r="AP92">
        <v>5.403199063794531E-2</v>
      </c>
      <c r="AQ92">
        <v>20.718690130634922</v>
      </c>
      <c r="AR92">
        <v>1.8627916643115936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861.4167852810267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456.03822373390602</v>
      </c>
      <c r="L93">
        <v>5.7599505207226356</v>
      </c>
      <c r="M93">
        <v>61.247781801720244</v>
      </c>
      <c r="N93">
        <v>24.452059317283503</v>
      </c>
      <c r="O93">
        <v>70.389090862507359</v>
      </c>
      <c r="P93">
        <v>16.800783052281655</v>
      </c>
      <c r="Q93">
        <v>0</v>
      </c>
      <c r="R93">
        <v>17.879349108376342</v>
      </c>
      <c r="S93">
        <v>11.132456564971751</v>
      </c>
      <c r="T93">
        <v>0</v>
      </c>
      <c r="U93">
        <v>59.649511753648774</v>
      </c>
      <c r="V93">
        <v>7.6519208934169276</v>
      </c>
      <c r="W93">
        <v>14.672219111574559</v>
      </c>
      <c r="X93">
        <v>62.2217593938025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22.804928601418446</v>
      </c>
      <c r="AL93">
        <v>0.99908509104991383</v>
      </c>
      <c r="AM93">
        <v>0</v>
      </c>
      <c r="AN93">
        <v>0</v>
      </c>
      <c r="AO93">
        <v>0</v>
      </c>
      <c r="AP93">
        <v>5.403199063794531E-2</v>
      </c>
      <c r="AQ93">
        <v>20.718690130634922</v>
      </c>
      <c r="AR93">
        <v>1.3970939678442025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861.76275177010609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455.22822688883878</v>
      </c>
      <c r="L94">
        <v>5.7599505207226356</v>
      </c>
      <c r="M94">
        <v>61.247781801720244</v>
      </c>
      <c r="N94">
        <v>24.452059317283503</v>
      </c>
      <c r="O94">
        <v>70.389090862507359</v>
      </c>
      <c r="P94">
        <v>16.800783052281655</v>
      </c>
      <c r="Q94">
        <v>0</v>
      </c>
      <c r="R94">
        <v>17.879349108376342</v>
      </c>
      <c r="S94">
        <v>11.132456564971751</v>
      </c>
      <c r="T94">
        <v>0</v>
      </c>
      <c r="U94">
        <v>59.649511753648774</v>
      </c>
      <c r="V94">
        <v>7.6519208934169276</v>
      </c>
      <c r="W94">
        <v>14.672219111574559</v>
      </c>
      <c r="X94">
        <v>62.221815251152421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22.804928601418446</v>
      </c>
      <c r="AL94">
        <v>0.99908509104991383</v>
      </c>
      <c r="AM94">
        <v>0</v>
      </c>
      <c r="AN94">
        <v>0</v>
      </c>
      <c r="AO94">
        <v>0</v>
      </c>
      <c r="AP94">
        <v>5.403199063794531E-2</v>
      </c>
      <c r="AQ94">
        <v>12.498319341269841</v>
      </c>
      <c r="AR94">
        <v>1.3970939678442025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852.7324399930236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444.66301812002996</v>
      </c>
      <c r="L95">
        <v>5.7599505207226356</v>
      </c>
      <c r="M95">
        <v>61.247781801720244</v>
      </c>
      <c r="N95">
        <v>24.452059317283503</v>
      </c>
      <c r="O95">
        <v>70.389090862507359</v>
      </c>
      <c r="P95">
        <v>16.800783052281655</v>
      </c>
      <c r="Q95">
        <v>0</v>
      </c>
      <c r="R95">
        <v>17.879349108376342</v>
      </c>
      <c r="S95">
        <v>11.132456564971751</v>
      </c>
      <c r="T95">
        <v>0</v>
      </c>
      <c r="U95">
        <v>59.649511753648774</v>
      </c>
      <c r="V95">
        <v>7.6519208934169276</v>
      </c>
      <c r="W95">
        <v>14.672219111574559</v>
      </c>
      <c r="X95">
        <v>62.219556800130107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22.804928601418446</v>
      </c>
      <c r="AL95">
        <v>0.99908509104991383</v>
      </c>
      <c r="AM95">
        <v>0</v>
      </c>
      <c r="AN95">
        <v>0</v>
      </c>
      <c r="AO95">
        <v>0</v>
      </c>
      <c r="AP95">
        <v>0</v>
      </c>
      <c r="AQ95">
        <v>10.359344718730158</v>
      </c>
      <c r="AR95">
        <v>1.8627916643115936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840.43766385648235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436.98028297286857</v>
      </c>
      <c r="L96">
        <v>5.7599505207226356</v>
      </c>
      <c r="M96">
        <v>61.247781801720244</v>
      </c>
      <c r="N96">
        <v>24.452059317283503</v>
      </c>
      <c r="O96">
        <v>70.389090862507359</v>
      </c>
      <c r="P96">
        <v>16.800783052281655</v>
      </c>
      <c r="Q96">
        <v>0</v>
      </c>
      <c r="R96">
        <v>17.879349108376342</v>
      </c>
      <c r="S96">
        <v>11.132456564971751</v>
      </c>
      <c r="T96">
        <v>0</v>
      </c>
      <c r="U96">
        <v>59.649511753648774</v>
      </c>
      <c r="V96">
        <v>7.6519208934169276</v>
      </c>
      <c r="W96">
        <v>14.672219111574559</v>
      </c>
      <c r="X96">
        <v>62.221815251152421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22.804928601418446</v>
      </c>
      <c r="AL96">
        <v>4.9954247092082618</v>
      </c>
      <c r="AM96">
        <v>0</v>
      </c>
      <c r="AN96">
        <v>0</v>
      </c>
      <c r="AO96">
        <v>0</v>
      </c>
      <c r="AP96">
        <v>0</v>
      </c>
      <c r="AQ96">
        <v>10.065760319999999</v>
      </c>
      <c r="AR96">
        <v>14.902334632155792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849.49948534761552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363.98994370861948</v>
      </c>
      <c r="L97">
        <v>5.7599505207226356</v>
      </c>
      <c r="M97">
        <v>61.247781801720244</v>
      </c>
      <c r="N97">
        <v>24.452059317283503</v>
      </c>
      <c r="O97">
        <v>70.389090862507359</v>
      </c>
      <c r="P97">
        <v>16.800783052281655</v>
      </c>
      <c r="Q97">
        <v>0</v>
      </c>
      <c r="R97">
        <v>17.879349108376342</v>
      </c>
      <c r="S97">
        <v>11.132456564971751</v>
      </c>
      <c r="T97">
        <v>0</v>
      </c>
      <c r="U97">
        <v>59.649511753648774</v>
      </c>
      <c r="V97">
        <v>7.6519208934169276</v>
      </c>
      <c r="W97">
        <v>14.672219111574559</v>
      </c>
      <c r="X97">
        <v>62.2217593938025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22.804928601418446</v>
      </c>
      <c r="AL97">
        <v>39.96339618158347</v>
      </c>
      <c r="AM97">
        <v>0</v>
      </c>
      <c r="AN97">
        <v>0</v>
      </c>
      <c r="AO97">
        <v>0</v>
      </c>
      <c r="AP97">
        <v>0</v>
      </c>
      <c r="AQ97">
        <v>6.1652779187301583</v>
      </c>
      <c r="AR97">
        <v>14.902334632155792</v>
      </c>
      <c r="AS97">
        <v>1.9859149970264645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807.57657929712184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326.53351662678995</v>
      </c>
      <c r="L98">
        <v>5.7599505207226356</v>
      </c>
      <c r="M98">
        <v>61.247781801720244</v>
      </c>
      <c r="N98">
        <v>24.452059317283503</v>
      </c>
      <c r="O98">
        <v>70.389090862507359</v>
      </c>
      <c r="P98">
        <v>16.800783052281655</v>
      </c>
      <c r="Q98">
        <v>0</v>
      </c>
      <c r="R98">
        <v>17.879349108376342</v>
      </c>
      <c r="S98">
        <v>11.132456564971751</v>
      </c>
      <c r="T98">
        <v>0</v>
      </c>
      <c r="U98">
        <v>59.649511753648774</v>
      </c>
      <c r="V98">
        <v>7.6519208934169276</v>
      </c>
      <c r="W98">
        <v>14.672219111574559</v>
      </c>
      <c r="X98">
        <v>62.221815251152421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22.804928601418446</v>
      </c>
      <c r="AL98">
        <v>39.96339618158347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1.3970939678442025</v>
      </c>
      <c r="AS98">
        <v>2.2696171394588167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750.73339163203275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10.623145923670929</v>
      </c>
      <c r="L99">
        <f t="shared" si="2"/>
        <v>0.13030800366182257</v>
      </c>
      <c r="M99">
        <f t="shared" si="2"/>
        <v>1.4699467632412868</v>
      </c>
      <c r="N99">
        <f t="shared" si="2"/>
        <v>0.58683879470672307</v>
      </c>
      <c r="O99">
        <f t="shared" si="2"/>
        <v>1.6893381807001731</v>
      </c>
      <c r="P99">
        <f t="shared" si="2"/>
        <v>0.39299773982552977</v>
      </c>
      <c r="Q99">
        <f t="shared" si="2"/>
        <v>0</v>
      </c>
      <c r="R99">
        <f t="shared" si="2"/>
        <v>0.41473322249247874</v>
      </c>
      <c r="S99">
        <f t="shared" si="2"/>
        <v>0.25667770711032539</v>
      </c>
      <c r="T99">
        <f t="shared" si="2"/>
        <v>0</v>
      </c>
      <c r="U99">
        <f t="shared" si="2"/>
        <v>1.4315882820875707</v>
      </c>
      <c r="V99">
        <f t="shared" si="2"/>
        <v>0.17032523992433626</v>
      </c>
      <c r="W99">
        <f t="shared" si="2"/>
        <v>0.35189447891640802</v>
      </c>
      <c r="X99">
        <f t="shared" si="2"/>
        <v>1.4920785836270714</v>
      </c>
      <c r="Y99">
        <f t="shared" si="2"/>
        <v>0</v>
      </c>
      <c r="Z99">
        <f t="shared" si="2"/>
        <v>2.2127621222454534E-2</v>
      </c>
      <c r="AA99">
        <f t="shared" si="2"/>
        <v>3.5586707548101275E-2</v>
      </c>
      <c r="AB99">
        <f t="shared" si="2"/>
        <v>6.2490548514741194E-2</v>
      </c>
      <c r="AC99">
        <f t="shared" si="2"/>
        <v>4.0860594398696416E-2</v>
      </c>
      <c r="AD99">
        <f t="shared" si="2"/>
        <v>4.6245140982286152E-2</v>
      </c>
      <c r="AE99">
        <f t="shared" si="2"/>
        <v>0.148262066327845</v>
      </c>
      <c r="AF99">
        <f t="shared" si="2"/>
        <v>0.20250970864845347</v>
      </c>
      <c r="AG99">
        <f t="shared" si="2"/>
        <v>0</v>
      </c>
      <c r="AH99">
        <f t="shared" si="2"/>
        <v>0.25961226022327355</v>
      </c>
      <c r="AI99">
        <f t="shared" si="2"/>
        <v>2.2301008359465829E-2</v>
      </c>
      <c r="AJ99">
        <f t="shared" si="2"/>
        <v>0</v>
      </c>
      <c r="AK99">
        <f t="shared" si="2"/>
        <v>0.5473182864340419</v>
      </c>
      <c r="AL99">
        <f t="shared" si="2"/>
        <v>0.15677307721153166</v>
      </c>
      <c r="AM99">
        <f t="shared" si="2"/>
        <v>1.5172581317741933E-2</v>
      </c>
      <c r="AN99">
        <f t="shared" si="2"/>
        <v>0</v>
      </c>
      <c r="AO99">
        <f t="shared" si="2"/>
        <v>0</v>
      </c>
      <c r="AP99">
        <f t="shared" si="2"/>
        <v>1.0401175765327257E-2</v>
      </c>
      <c r="AQ99">
        <f t="shared" si="2"/>
        <v>0.38044379807630979</v>
      </c>
      <c r="AR99">
        <f t="shared" si="2"/>
        <v>7.6141617733740938E-2</v>
      </c>
      <c r="AS99">
        <f t="shared" si="2"/>
        <v>6.9535396427743146E-2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21.105654509156402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76.830932025879491</v>
      </c>
      <c r="L3">
        <v>20.169613365862158</v>
      </c>
      <c r="M3">
        <v>0</v>
      </c>
      <c r="N3">
        <v>14.119736043900684</v>
      </c>
      <c r="O3">
        <v>48.37937513749263</v>
      </c>
      <c r="P3">
        <v>41.481858644999399</v>
      </c>
      <c r="Q3">
        <v>0</v>
      </c>
      <c r="R3">
        <v>4.8006833802816899</v>
      </c>
      <c r="S3">
        <v>2.8806356610169486</v>
      </c>
      <c r="T3">
        <v>0</v>
      </c>
      <c r="U3">
        <v>317.85739825674437</v>
      </c>
      <c r="V3">
        <v>0</v>
      </c>
      <c r="W3">
        <v>8.4896321789557589</v>
      </c>
      <c r="X3">
        <v>37.151603157681947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0.62598861839438813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13.186272852955083</v>
      </c>
      <c r="AL3">
        <v>1.7004842907917388</v>
      </c>
      <c r="AM3">
        <v>0</v>
      </c>
      <c r="AN3">
        <v>0</v>
      </c>
      <c r="AO3">
        <v>0</v>
      </c>
      <c r="AP3">
        <v>6.2487278580944501E-2</v>
      </c>
      <c r="AQ3">
        <v>0</v>
      </c>
      <c r="AR3">
        <v>0.80788853079710155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592.61388105836659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76.831060760513139</v>
      </c>
      <c r="L4">
        <v>20.169613365862158</v>
      </c>
      <c r="M4">
        <v>0</v>
      </c>
      <c r="N4">
        <v>14.141190950772547</v>
      </c>
      <c r="O4">
        <v>48.37937513749263</v>
      </c>
      <c r="P4">
        <v>42.122764404187741</v>
      </c>
      <c r="Q4">
        <v>0</v>
      </c>
      <c r="R4">
        <v>4.8006833802816899</v>
      </c>
      <c r="S4">
        <v>2.8806356610169486</v>
      </c>
      <c r="T4">
        <v>0</v>
      </c>
      <c r="U4">
        <v>317.85739825674437</v>
      </c>
      <c r="V4">
        <v>0</v>
      </c>
      <c r="W4">
        <v>8.4896321789557589</v>
      </c>
      <c r="X4">
        <v>35.988453851975521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0.62598861839438813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13.186272852955083</v>
      </c>
      <c r="AL4">
        <v>0.34009690895008615</v>
      </c>
      <c r="AM4">
        <v>0</v>
      </c>
      <c r="AN4">
        <v>0</v>
      </c>
      <c r="AO4">
        <v>0</v>
      </c>
      <c r="AP4">
        <v>6.2487278580944501E-2</v>
      </c>
      <c r="AQ4">
        <v>0</v>
      </c>
      <c r="AR4">
        <v>0.80788853079710155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590.75283377151231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81.630180362913251</v>
      </c>
      <c r="L5">
        <v>20.169613365862158</v>
      </c>
      <c r="M5">
        <v>0</v>
      </c>
      <c r="N5">
        <v>14.141190950772547</v>
      </c>
      <c r="O5">
        <v>48.37937513749263</v>
      </c>
      <c r="P5">
        <v>42.122764404187741</v>
      </c>
      <c r="Q5">
        <v>0</v>
      </c>
      <c r="R5">
        <v>4.8006833802816899</v>
      </c>
      <c r="S5">
        <v>2.8806356610169486</v>
      </c>
      <c r="T5">
        <v>0</v>
      </c>
      <c r="U5">
        <v>317.85739825674437</v>
      </c>
      <c r="V5">
        <v>0</v>
      </c>
      <c r="W5">
        <v>8.4896321789557589</v>
      </c>
      <c r="X5">
        <v>35.988453851975521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0.62598861839438813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13.186272852955083</v>
      </c>
      <c r="AL5">
        <v>0.34009690895008615</v>
      </c>
      <c r="AM5">
        <v>0</v>
      </c>
      <c r="AN5">
        <v>0</v>
      </c>
      <c r="AO5">
        <v>0</v>
      </c>
      <c r="AP5">
        <v>6.2487278580944501E-2</v>
      </c>
      <c r="AQ5">
        <v>0</v>
      </c>
      <c r="AR5">
        <v>0.80788853079710155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595.55195337391228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81.630180362913251</v>
      </c>
      <c r="L6">
        <v>20.169613365862158</v>
      </c>
      <c r="M6">
        <v>0</v>
      </c>
      <c r="N6">
        <v>14.141190950772547</v>
      </c>
      <c r="O6">
        <v>48.37937513749263</v>
      </c>
      <c r="P6">
        <v>42.122764404187741</v>
      </c>
      <c r="Q6">
        <v>0</v>
      </c>
      <c r="R6">
        <v>4.8006833802816899</v>
      </c>
      <c r="S6">
        <v>2.8806356610169486</v>
      </c>
      <c r="T6">
        <v>0</v>
      </c>
      <c r="U6">
        <v>317.85739825674437</v>
      </c>
      <c r="V6">
        <v>0</v>
      </c>
      <c r="W6">
        <v>8.4896321789557589</v>
      </c>
      <c r="X6">
        <v>35.988453851975521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0.62598861839438813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13.186272852955083</v>
      </c>
      <c r="AL6">
        <v>0.34009690895008615</v>
      </c>
      <c r="AM6">
        <v>0</v>
      </c>
      <c r="AN6">
        <v>0</v>
      </c>
      <c r="AO6">
        <v>0</v>
      </c>
      <c r="AP6">
        <v>6.2487278580944501E-2</v>
      </c>
      <c r="AQ6">
        <v>0</v>
      </c>
      <c r="AR6">
        <v>0.80788853079710155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595.55195337391228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81.630180362913251</v>
      </c>
      <c r="L7">
        <v>20.169613365862158</v>
      </c>
      <c r="M7">
        <v>0</v>
      </c>
      <c r="N7">
        <v>14.141190950772547</v>
      </c>
      <c r="O7">
        <v>48.37937513749263</v>
      </c>
      <c r="P7">
        <v>42.122764404187741</v>
      </c>
      <c r="Q7">
        <v>0</v>
      </c>
      <c r="R7">
        <v>4.8006833802816899</v>
      </c>
      <c r="S7">
        <v>2.8806356610169486</v>
      </c>
      <c r="T7">
        <v>0</v>
      </c>
      <c r="U7">
        <v>317.85739825674437</v>
      </c>
      <c r="V7">
        <v>0</v>
      </c>
      <c r="W7">
        <v>8.4896321789557589</v>
      </c>
      <c r="X7">
        <v>35.988453851975521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0.62598861839438813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13.186272852955083</v>
      </c>
      <c r="AL7">
        <v>0.34009690895008615</v>
      </c>
      <c r="AM7">
        <v>0</v>
      </c>
      <c r="AN7">
        <v>0</v>
      </c>
      <c r="AO7">
        <v>0</v>
      </c>
      <c r="AP7">
        <v>6.2487278580944501E-2</v>
      </c>
      <c r="AQ7">
        <v>0</v>
      </c>
      <c r="AR7">
        <v>0.80788853079710155</v>
      </c>
      <c r="AS7">
        <v>1.6408432983942911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593.12350503827452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81.630180362913251</v>
      </c>
      <c r="L8">
        <v>20.169613365862158</v>
      </c>
      <c r="M8">
        <v>0</v>
      </c>
      <c r="N8">
        <v>14.141190950772547</v>
      </c>
      <c r="O8">
        <v>48.37937513749263</v>
      </c>
      <c r="P8">
        <v>42.122764404187741</v>
      </c>
      <c r="Q8">
        <v>0</v>
      </c>
      <c r="R8">
        <v>4.8006833802816899</v>
      </c>
      <c r="S8">
        <v>2.8806356610169486</v>
      </c>
      <c r="T8">
        <v>0</v>
      </c>
      <c r="U8">
        <v>317.85739825674437</v>
      </c>
      <c r="V8">
        <v>0</v>
      </c>
      <c r="W8">
        <v>8.4896321789557589</v>
      </c>
      <c r="X8">
        <v>35.988453851975521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0.62598861839438813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13.186272852955083</v>
      </c>
      <c r="AL8">
        <v>0.34009690895008615</v>
      </c>
      <c r="AM8">
        <v>0</v>
      </c>
      <c r="AN8">
        <v>0</v>
      </c>
      <c r="AO8">
        <v>0</v>
      </c>
      <c r="AP8">
        <v>6.2487278580944501E-2</v>
      </c>
      <c r="AQ8">
        <v>0</v>
      </c>
      <c r="AR8">
        <v>0.80788853079710155</v>
      </c>
      <c r="AS8">
        <v>1.1485903088760034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592.63125204875621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81.630180362913251</v>
      </c>
      <c r="L9">
        <v>20.170391564085598</v>
      </c>
      <c r="M9">
        <v>0</v>
      </c>
      <c r="N9">
        <v>14.141190950772547</v>
      </c>
      <c r="O9">
        <v>48.37937513749263</v>
      </c>
      <c r="P9">
        <v>42.122764404187741</v>
      </c>
      <c r="Q9">
        <v>0</v>
      </c>
      <c r="R9">
        <v>4.7992226720647766</v>
      </c>
      <c r="S9">
        <v>2.8811999999999993</v>
      </c>
      <c r="T9">
        <v>0</v>
      </c>
      <c r="U9">
        <v>317.85739825674437</v>
      </c>
      <c r="V9">
        <v>0</v>
      </c>
      <c r="W9">
        <v>3.8402528688845403</v>
      </c>
      <c r="X9">
        <v>24.009770522120206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0.62598861839438813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13.186272852955083</v>
      </c>
      <c r="AL9">
        <v>0.34009690895008615</v>
      </c>
      <c r="AM9">
        <v>0</v>
      </c>
      <c r="AN9">
        <v>0</v>
      </c>
      <c r="AO9">
        <v>0</v>
      </c>
      <c r="AP9">
        <v>6.2487278580944501E-2</v>
      </c>
      <c r="AQ9">
        <v>0</v>
      </c>
      <c r="AR9">
        <v>0.80788853079710155</v>
      </c>
      <c r="AS9">
        <v>1.1485903088760034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576.00307123781931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81.630180362913251</v>
      </c>
      <c r="L10">
        <v>20.170391564085598</v>
      </c>
      <c r="M10">
        <v>0</v>
      </c>
      <c r="N10">
        <v>14.141190950772547</v>
      </c>
      <c r="O10">
        <v>48.37937513749263</v>
      </c>
      <c r="P10">
        <v>42.122764404187741</v>
      </c>
      <c r="Q10">
        <v>0</v>
      </c>
      <c r="R10">
        <v>4.7992226720647766</v>
      </c>
      <c r="S10">
        <v>2.8811999999999993</v>
      </c>
      <c r="T10">
        <v>0</v>
      </c>
      <c r="U10">
        <v>317.85739825674437</v>
      </c>
      <c r="V10">
        <v>0</v>
      </c>
      <c r="W10">
        <v>3.8402528688845403</v>
      </c>
      <c r="X10">
        <v>24.009770522120206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0.62598861839438813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13.186272852955083</v>
      </c>
      <c r="AL10">
        <v>0.34009690895008615</v>
      </c>
      <c r="AM10">
        <v>0</v>
      </c>
      <c r="AN10">
        <v>0</v>
      </c>
      <c r="AO10">
        <v>0</v>
      </c>
      <c r="AP10">
        <v>6.2487278580944501E-2</v>
      </c>
      <c r="AQ10">
        <v>0</v>
      </c>
      <c r="AR10">
        <v>0.80788853079710155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576.00307123781931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81.630180362913251</v>
      </c>
      <c r="L11">
        <v>20.170391564085598</v>
      </c>
      <c r="M11">
        <v>0</v>
      </c>
      <c r="N11">
        <v>14.141190950772547</v>
      </c>
      <c r="O11">
        <v>48.37937513749263</v>
      </c>
      <c r="P11">
        <v>42.122764404187741</v>
      </c>
      <c r="Q11">
        <v>0</v>
      </c>
      <c r="R11">
        <v>4.7992226720647766</v>
      </c>
      <c r="S11">
        <v>2.8811999999999993</v>
      </c>
      <c r="T11">
        <v>0</v>
      </c>
      <c r="U11">
        <v>317.85739825674437</v>
      </c>
      <c r="V11">
        <v>0</v>
      </c>
      <c r="W11">
        <v>3.8402528688845403</v>
      </c>
      <c r="X11">
        <v>17.289279065978455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0.62598861839438813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13.186272852955083</v>
      </c>
      <c r="AL11">
        <v>0.34009690895008615</v>
      </c>
      <c r="AM11">
        <v>0</v>
      </c>
      <c r="AN11">
        <v>0</v>
      </c>
      <c r="AO11">
        <v>0</v>
      </c>
      <c r="AP11">
        <v>6.2487278580944501E-2</v>
      </c>
      <c r="AQ11">
        <v>0</v>
      </c>
      <c r="AR11">
        <v>0.80788853079710155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569.28257978167755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81.630180362913251</v>
      </c>
      <c r="L12">
        <v>20.170391564085598</v>
      </c>
      <c r="M12">
        <v>0</v>
      </c>
      <c r="N12">
        <v>14.141190950772547</v>
      </c>
      <c r="O12">
        <v>48.37937513749263</v>
      </c>
      <c r="P12">
        <v>42.122764404187741</v>
      </c>
      <c r="Q12">
        <v>0</v>
      </c>
      <c r="R12">
        <v>4.7992226720647766</v>
      </c>
      <c r="S12">
        <v>2.8811999999999993</v>
      </c>
      <c r="T12">
        <v>0</v>
      </c>
      <c r="U12">
        <v>317.85739825674437</v>
      </c>
      <c r="V12">
        <v>0</v>
      </c>
      <c r="W12">
        <v>3.8402528688845403</v>
      </c>
      <c r="X12">
        <v>21.129519028829606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0.62598861839438813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13.186272852955083</v>
      </c>
      <c r="AL12">
        <v>0.34009690895008615</v>
      </c>
      <c r="AM12">
        <v>0</v>
      </c>
      <c r="AN12">
        <v>0</v>
      </c>
      <c r="AO12">
        <v>0</v>
      </c>
      <c r="AP12">
        <v>6.2487278580944501E-2</v>
      </c>
      <c r="AQ12">
        <v>0</v>
      </c>
      <c r="AR12">
        <v>0.80788853079710155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573.12281974452867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81.630180362913251</v>
      </c>
      <c r="L13">
        <v>20.170391564085598</v>
      </c>
      <c r="M13">
        <v>0</v>
      </c>
      <c r="N13">
        <v>14.141190950772547</v>
      </c>
      <c r="O13">
        <v>48.37937513749263</v>
      </c>
      <c r="P13">
        <v>42.122764404187741</v>
      </c>
      <c r="Q13">
        <v>0</v>
      </c>
      <c r="R13">
        <v>4.7992226720647766</v>
      </c>
      <c r="S13">
        <v>2.8811999999999993</v>
      </c>
      <c r="T13">
        <v>0</v>
      </c>
      <c r="U13">
        <v>317.85739825674437</v>
      </c>
      <c r="V13">
        <v>0</v>
      </c>
      <c r="W13">
        <v>3.8402528688845403</v>
      </c>
      <c r="X13">
        <v>35.988453851975521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0.62598861839438813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13.186272852955083</v>
      </c>
      <c r="AL13">
        <v>0.34009690895008615</v>
      </c>
      <c r="AM13">
        <v>0</v>
      </c>
      <c r="AN13">
        <v>0</v>
      </c>
      <c r="AO13">
        <v>0</v>
      </c>
      <c r="AP13">
        <v>6.2487278580944501E-2</v>
      </c>
      <c r="AQ13">
        <v>0</v>
      </c>
      <c r="AR13">
        <v>0.80788853079710155</v>
      </c>
      <c r="AS13">
        <v>1.1485903088760034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587.98175456767456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81.630180362913251</v>
      </c>
      <c r="L14">
        <v>20.170391564085598</v>
      </c>
      <c r="M14">
        <v>0</v>
      </c>
      <c r="N14">
        <v>14.141190950772547</v>
      </c>
      <c r="O14">
        <v>48.37937513749263</v>
      </c>
      <c r="P14">
        <v>42.122764404187741</v>
      </c>
      <c r="Q14">
        <v>0</v>
      </c>
      <c r="R14">
        <v>4.7992226720647766</v>
      </c>
      <c r="S14">
        <v>2.8811999999999993</v>
      </c>
      <c r="T14">
        <v>0</v>
      </c>
      <c r="U14">
        <v>317.85739825674437</v>
      </c>
      <c r="V14">
        <v>0</v>
      </c>
      <c r="W14">
        <v>3.8402528688845403</v>
      </c>
      <c r="X14">
        <v>35.988453851975521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0.62598861839438813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13.186272852955083</v>
      </c>
      <c r="AL14">
        <v>0.34009690895008615</v>
      </c>
      <c r="AM14">
        <v>0</v>
      </c>
      <c r="AN14">
        <v>0</v>
      </c>
      <c r="AO14">
        <v>0</v>
      </c>
      <c r="AP14">
        <v>6.2487278580944501E-2</v>
      </c>
      <c r="AQ14">
        <v>0</v>
      </c>
      <c r="AR14">
        <v>0.80788853079710155</v>
      </c>
      <c r="AS14">
        <v>1.1485903088760034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587.98175456767456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81.630180362913251</v>
      </c>
      <c r="L15">
        <v>20.170391564085598</v>
      </c>
      <c r="M15">
        <v>0</v>
      </c>
      <c r="N15">
        <v>14.141190950772547</v>
      </c>
      <c r="O15">
        <v>48.37937513749263</v>
      </c>
      <c r="P15">
        <v>42.122764404187741</v>
      </c>
      <c r="Q15">
        <v>0</v>
      </c>
      <c r="R15">
        <v>4.7992226720647766</v>
      </c>
      <c r="S15">
        <v>2.8811999999999993</v>
      </c>
      <c r="T15">
        <v>0</v>
      </c>
      <c r="U15">
        <v>317.85739825674437</v>
      </c>
      <c r="V15">
        <v>0</v>
      </c>
      <c r="W15">
        <v>3.8402528688845403</v>
      </c>
      <c r="X15">
        <v>24.009770522120206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0.62598861839438813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13.186272852955083</v>
      </c>
      <c r="AL15">
        <v>0.34009690895008615</v>
      </c>
      <c r="AM15">
        <v>0</v>
      </c>
      <c r="AN15">
        <v>0</v>
      </c>
      <c r="AO15">
        <v>0</v>
      </c>
      <c r="AP15">
        <v>6.2487278580944501E-2</v>
      </c>
      <c r="AQ15">
        <v>0</v>
      </c>
      <c r="AR15">
        <v>0.80788853079710155</v>
      </c>
      <c r="AS15">
        <v>1.1485903088760034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576.00307123781931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81.630180362913251</v>
      </c>
      <c r="L16">
        <v>20.170391564085598</v>
      </c>
      <c r="M16">
        <v>0</v>
      </c>
      <c r="N16">
        <v>14.141190950772547</v>
      </c>
      <c r="O16">
        <v>48.37937513749263</v>
      </c>
      <c r="P16">
        <v>42.122764404187741</v>
      </c>
      <c r="Q16">
        <v>0</v>
      </c>
      <c r="R16">
        <v>4.7992226720647766</v>
      </c>
      <c r="S16">
        <v>2.8811999999999993</v>
      </c>
      <c r="T16">
        <v>0</v>
      </c>
      <c r="U16">
        <v>317.85739825674437</v>
      </c>
      <c r="V16">
        <v>0</v>
      </c>
      <c r="W16">
        <v>3.8402528688845403</v>
      </c>
      <c r="X16">
        <v>24.009770522120206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0.62598861839438813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13.186272852955083</v>
      </c>
      <c r="AL16">
        <v>0.34009690895008615</v>
      </c>
      <c r="AM16">
        <v>0</v>
      </c>
      <c r="AN16">
        <v>0</v>
      </c>
      <c r="AO16">
        <v>0</v>
      </c>
      <c r="AP16">
        <v>6.2487278580944501E-2</v>
      </c>
      <c r="AQ16">
        <v>0</v>
      </c>
      <c r="AR16">
        <v>0.80788853079710155</v>
      </c>
      <c r="AS16">
        <v>1.1485903088760034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576.00307123781931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81.630180362913251</v>
      </c>
      <c r="L17">
        <v>20.170391564085598</v>
      </c>
      <c r="M17">
        <v>0</v>
      </c>
      <c r="N17">
        <v>14.141190950772547</v>
      </c>
      <c r="O17">
        <v>48.37937513749263</v>
      </c>
      <c r="P17">
        <v>42.122764404187741</v>
      </c>
      <c r="Q17">
        <v>0</v>
      </c>
      <c r="R17">
        <v>4.7992226720647766</v>
      </c>
      <c r="S17">
        <v>2.8811999999999993</v>
      </c>
      <c r="T17">
        <v>0</v>
      </c>
      <c r="U17">
        <v>317.85739825674437</v>
      </c>
      <c r="V17">
        <v>0</v>
      </c>
      <c r="W17">
        <v>3.8402528688845403</v>
      </c>
      <c r="X17">
        <v>24.009770522120206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0.62598861839438813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13.186272852955083</v>
      </c>
      <c r="AL17">
        <v>0.34009690895008615</v>
      </c>
      <c r="AM17">
        <v>0</v>
      </c>
      <c r="AN17">
        <v>0</v>
      </c>
      <c r="AO17">
        <v>0</v>
      </c>
      <c r="AP17">
        <v>6.2487278580944501E-2</v>
      </c>
      <c r="AQ17">
        <v>0</v>
      </c>
      <c r="AR17">
        <v>0.80788853079710155</v>
      </c>
      <c r="AS17">
        <v>1.1485903088760034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576.00307123781931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81.630180362913251</v>
      </c>
      <c r="L18">
        <v>20.170391564085598</v>
      </c>
      <c r="M18">
        <v>0</v>
      </c>
      <c r="N18">
        <v>14.141190950772547</v>
      </c>
      <c r="O18">
        <v>48.37937513749263</v>
      </c>
      <c r="P18">
        <v>42.122764404187741</v>
      </c>
      <c r="Q18">
        <v>0</v>
      </c>
      <c r="R18">
        <v>4.7992226720647766</v>
      </c>
      <c r="S18">
        <v>2.8811999999999993</v>
      </c>
      <c r="T18">
        <v>0</v>
      </c>
      <c r="U18">
        <v>317.85739825674437</v>
      </c>
      <c r="V18">
        <v>0</v>
      </c>
      <c r="W18">
        <v>3.8402528688845403</v>
      </c>
      <c r="X18">
        <v>24.009770522120206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0.62598861839438813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13.186272852955083</v>
      </c>
      <c r="AL18">
        <v>0.34009690895008615</v>
      </c>
      <c r="AM18">
        <v>0</v>
      </c>
      <c r="AN18">
        <v>0</v>
      </c>
      <c r="AO18">
        <v>0</v>
      </c>
      <c r="AP18">
        <v>6.2487278580944501E-2</v>
      </c>
      <c r="AQ18">
        <v>0</v>
      </c>
      <c r="AR18">
        <v>0.80788853079710155</v>
      </c>
      <c r="AS18">
        <v>1.1485903088760034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576.00307123781931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81.630180362913251</v>
      </c>
      <c r="L19">
        <v>20.170391564085598</v>
      </c>
      <c r="M19">
        <v>0</v>
      </c>
      <c r="N19">
        <v>14.141190950772547</v>
      </c>
      <c r="O19">
        <v>48.37937513749263</v>
      </c>
      <c r="P19">
        <v>42.122764404187741</v>
      </c>
      <c r="Q19">
        <v>0</v>
      </c>
      <c r="R19">
        <v>4.7992226720647766</v>
      </c>
      <c r="S19">
        <v>2.8811999999999993</v>
      </c>
      <c r="T19">
        <v>0</v>
      </c>
      <c r="U19">
        <v>317.85739825674437</v>
      </c>
      <c r="V19">
        <v>0</v>
      </c>
      <c r="W19">
        <v>3.8402528688845403</v>
      </c>
      <c r="X19">
        <v>24.969866895454551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0.62598861839438813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13.186272852955083</v>
      </c>
      <c r="AL19">
        <v>0.34009690895008615</v>
      </c>
      <c r="AM19">
        <v>0</v>
      </c>
      <c r="AN19">
        <v>0</v>
      </c>
      <c r="AO19">
        <v>0</v>
      </c>
      <c r="AP19">
        <v>6.2487278580944501E-2</v>
      </c>
      <c r="AQ19">
        <v>0</v>
      </c>
      <c r="AR19">
        <v>0.80788853079710155</v>
      </c>
      <c r="AS19">
        <v>1.1485903088760034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576.96316761115361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81.631386046743899</v>
      </c>
      <c r="L20">
        <v>20.169613365862158</v>
      </c>
      <c r="M20">
        <v>0</v>
      </c>
      <c r="N20">
        <v>14.141190950772547</v>
      </c>
      <c r="O20">
        <v>48.37937513749263</v>
      </c>
      <c r="P20">
        <v>42.122764404187741</v>
      </c>
      <c r="Q20">
        <v>0</v>
      </c>
      <c r="R20">
        <v>4.8006833802816899</v>
      </c>
      <c r="S20">
        <v>2.8806356610169486</v>
      </c>
      <c r="T20">
        <v>0</v>
      </c>
      <c r="U20">
        <v>317.85739825674437</v>
      </c>
      <c r="V20">
        <v>0</v>
      </c>
      <c r="W20">
        <v>8.4896321789557589</v>
      </c>
      <c r="X20">
        <v>35.988453851975521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0.62598861839438813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13.186272852955083</v>
      </c>
      <c r="AL20">
        <v>0.34009690895008615</v>
      </c>
      <c r="AM20">
        <v>0</v>
      </c>
      <c r="AN20">
        <v>0</v>
      </c>
      <c r="AO20">
        <v>0</v>
      </c>
      <c r="AP20">
        <v>6.2487278580944501E-2</v>
      </c>
      <c r="AQ20">
        <v>0</v>
      </c>
      <c r="AR20">
        <v>0.80788853079710155</v>
      </c>
      <c r="AS20">
        <v>1.1485903088760034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592.63245773258689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81.631237645484944</v>
      </c>
      <c r="L21">
        <v>20.169613365862158</v>
      </c>
      <c r="M21">
        <v>0</v>
      </c>
      <c r="N21">
        <v>14.141190950772547</v>
      </c>
      <c r="O21">
        <v>48.37937513749263</v>
      </c>
      <c r="P21">
        <v>42.122764404187741</v>
      </c>
      <c r="Q21">
        <v>0</v>
      </c>
      <c r="R21">
        <v>4.8006833802816899</v>
      </c>
      <c r="S21">
        <v>2.8806356610169486</v>
      </c>
      <c r="T21">
        <v>0</v>
      </c>
      <c r="U21">
        <v>317.85739825674437</v>
      </c>
      <c r="V21">
        <v>0</v>
      </c>
      <c r="W21">
        <v>8.4896321789557589</v>
      </c>
      <c r="X21">
        <v>35.988453851975521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0.62598861839438813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13.186272852955083</v>
      </c>
      <c r="AL21">
        <v>0.34009690895008615</v>
      </c>
      <c r="AM21">
        <v>0</v>
      </c>
      <c r="AN21">
        <v>0</v>
      </c>
      <c r="AO21">
        <v>0</v>
      </c>
      <c r="AP21">
        <v>1.5309413727241097</v>
      </c>
      <c r="AQ21">
        <v>0</v>
      </c>
      <c r="AR21">
        <v>0.80788853079710155</v>
      </c>
      <c r="AS21">
        <v>1.1485903088760034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594.10076342547109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81.631117948924498</v>
      </c>
      <c r="L22">
        <v>20.169613365862158</v>
      </c>
      <c r="M22">
        <v>0</v>
      </c>
      <c r="N22">
        <v>14.141190950772547</v>
      </c>
      <c r="O22">
        <v>48.37937513749263</v>
      </c>
      <c r="P22">
        <v>42.122764404187741</v>
      </c>
      <c r="Q22">
        <v>0</v>
      </c>
      <c r="R22">
        <v>4.8006833802816899</v>
      </c>
      <c r="S22">
        <v>2.8806356610169486</v>
      </c>
      <c r="T22">
        <v>0</v>
      </c>
      <c r="U22">
        <v>317.85739825674437</v>
      </c>
      <c r="V22">
        <v>0</v>
      </c>
      <c r="W22">
        <v>8.4896321789557589</v>
      </c>
      <c r="X22">
        <v>35.988453851975521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13.186272852955083</v>
      </c>
      <c r="AL22">
        <v>0.34009690895008615</v>
      </c>
      <c r="AM22">
        <v>0</v>
      </c>
      <c r="AN22">
        <v>0</v>
      </c>
      <c r="AO22">
        <v>0</v>
      </c>
      <c r="AP22">
        <v>1.5309413727241097</v>
      </c>
      <c r="AQ22">
        <v>0</v>
      </c>
      <c r="AR22">
        <v>0.80788853079710155</v>
      </c>
      <c r="AS22">
        <v>1.1485903088760034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597.49475455330651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81.631019363132182</v>
      </c>
      <c r="L23">
        <v>20.169613365862158</v>
      </c>
      <c r="M23">
        <v>0</v>
      </c>
      <c r="N23">
        <v>14.141190950772547</v>
      </c>
      <c r="O23">
        <v>48.37937513749263</v>
      </c>
      <c r="P23">
        <v>38.911338135269389</v>
      </c>
      <c r="Q23">
        <v>0</v>
      </c>
      <c r="R23">
        <v>4.8006833802816899</v>
      </c>
      <c r="S23">
        <v>2.8806356610169486</v>
      </c>
      <c r="T23">
        <v>0</v>
      </c>
      <c r="U23">
        <v>317.85739825674437</v>
      </c>
      <c r="V23">
        <v>0</v>
      </c>
      <c r="W23">
        <v>8.4896321789557589</v>
      </c>
      <c r="X23">
        <v>35.988453851975521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13.186272852955083</v>
      </c>
      <c r="AL23">
        <v>0.34009690895008615</v>
      </c>
      <c r="AM23">
        <v>0</v>
      </c>
      <c r="AN23">
        <v>0</v>
      </c>
      <c r="AO23">
        <v>0</v>
      </c>
      <c r="AP23">
        <v>1.5309413727241097</v>
      </c>
      <c r="AQ23">
        <v>0</v>
      </c>
      <c r="AR23">
        <v>0.80788853079710155</v>
      </c>
      <c r="AS23">
        <v>1.1485903088760034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594.28322969859585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81.629864090088844</v>
      </c>
      <c r="L24">
        <v>20.169613365862158</v>
      </c>
      <c r="M24">
        <v>0</v>
      </c>
      <c r="N24">
        <v>14.141190950772547</v>
      </c>
      <c r="O24">
        <v>48.37937513749263</v>
      </c>
      <c r="P24">
        <v>38.911338135269389</v>
      </c>
      <c r="Q24">
        <v>0</v>
      </c>
      <c r="R24">
        <v>4.8006833802816899</v>
      </c>
      <c r="S24">
        <v>2.8806356610169486</v>
      </c>
      <c r="T24">
        <v>0</v>
      </c>
      <c r="U24">
        <v>317.85739825674437</v>
      </c>
      <c r="V24">
        <v>0</v>
      </c>
      <c r="W24">
        <v>8.4896321789557589</v>
      </c>
      <c r="X24">
        <v>35.988453851975521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13.186272852955083</v>
      </c>
      <c r="AL24">
        <v>0.34009690895008615</v>
      </c>
      <c r="AM24">
        <v>0</v>
      </c>
      <c r="AN24">
        <v>0</v>
      </c>
      <c r="AO24">
        <v>0</v>
      </c>
      <c r="AP24">
        <v>1.5309413727241097</v>
      </c>
      <c r="AQ24">
        <v>0</v>
      </c>
      <c r="AR24">
        <v>0.80788853079710155</v>
      </c>
      <c r="AS24">
        <v>1.1485903088760034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598.9023667455524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81.629864090088844</v>
      </c>
      <c r="L25">
        <v>20.169613365862158</v>
      </c>
      <c r="M25">
        <v>0</v>
      </c>
      <c r="N25">
        <v>14.141190950772547</v>
      </c>
      <c r="O25">
        <v>48.37937513749263</v>
      </c>
      <c r="P25">
        <v>38.911338135269389</v>
      </c>
      <c r="Q25">
        <v>0</v>
      </c>
      <c r="R25">
        <v>4.8006833802816899</v>
      </c>
      <c r="S25">
        <v>2.8806356610169486</v>
      </c>
      <c r="T25">
        <v>0</v>
      </c>
      <c r="U25">
        <v>317.85739825674437</v>
      </c>
      <c r="V25">
        <v>0</v>
      </c>
      <c r="W25">
        <v>8.4896321789557589</v>
      </c>
      <c r="X25">
        <v>35.988453851975521</v>
      </c>
      <c r="Y25">
        <v>0</v>
      </c>
      <c r="Z25">
        <v>0.53667152000000007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8.7785553063991557</v>
      </c>
      <c r="AI25">
        <v>0</v>
      </c>
      <c r="AJ25">
        <v>0</v>
      </c>
      <c r="AK25">
        <v>13.186272852955083</v>
      </c>
      <c r="AL25">
        <v>0.34009690895008615</v>
      </c>
      <c r="AM25">
        <v>0</v>
      </c>
      <c r="AN25">
        <v>0</v>
      </c>
      <c r="AO25">
        <v>0</v>
      </c>
      <c r="AP25">
        <v>6.2487278580944501E-2</v>
      </c>
      <c r="AQ25">
        <v>0</v>
      </c>
      <c r="AR25">
        <v>0.80788853079710155</v>
      </c>
      <c r="AS25">
        <v>1.1485903088760034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605.34173847933891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81.629864090088844</v>
      </c>
      <c r="L26">
        <v>20.170351253492001</v>
      </c>
      <c r="M26">
        <v>0</v>
      </c>
      <c r="N26">
        <v>14.141190950772547</v>
      </c>
      <c r="O26">
        <v>48.37937513749263</v>
      </c>
      <c r="P26">
        <v>38.911338135269389</v>
      </c>
      <c r="Q26">
        <v>0</v>
      </c>
      <c r="R26">
        <v>4.318077893274392</v>
      </c>
      <c r="S26">
        <v>2.8806356610169486</v>
      </c>
      <c r="T26">
        <v>0</v>
      </c>
      <c r="U26">
        <v>317.85739825674437</v>
      </c>
      <c r="V26">
        <v>0</v>
      </c>
      <c r="W26">
        <v>7.8974257027983272</v>
      </c>
      <c r="X26">
        <v>31.969343885984426</v>
      </c>
      <c r="Y26">
        <v>0</v>
      </c>
      <c r="Z26">
        <v>0.53667152000000007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12.936818546800422</v>
      </c>
      <c r="AI26">
        <v>0</v>
      </c>
      <c r="AJ26">
        <v>0</v>
      </c>
      <c r="AK26">
        <v>13.186272852955083</v>
      </c>
      <c r="AL26">
        <v>0.34009690895008615</v>
      </c>
      <c r="AM26">
        <v>0</v>
      </c>
      <c r="AN26">
        <v>0</v>
      </c>
      <c r="AO26">
        <v>0</v>
      </c>
      <c r="AP26">
        <v>6.2487278580944501E-2</v>
      </c>
      <c r="AQ26">
        <v>0</v>
      </c>
      <c r="AR26">
        <v>0.80788853079710155</v>
      </c>
      <c r="AS26">
        <v>1.1485903088760034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610.65535078872028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81.629864090088844</v>
      </c>
      <c r="L27">
        <v>20.169927372021849</v>
      </c>
      <c r="M27">
        <v>0</v>
      </c>
      <c r="N27">
        <v>14.141190950772547</v>
      </c>
      <c r="O27">
        <v>48.37937513749263</v>
      </c>
      <c r="P27">
        <v>38.911338135269389</v>
      </c>
      <c r="Q27">
        <v>0</v>
      </c>
      <c r="R27">
        <v>4.8003724537958483</v>
      </c>
      <c r="S27">
        <v>2.8806356610169486</v>
      </c>
      <c r="T27">
        <v>0</v>
      </c>
      <c r="U27">
        <v>317.85739825674437</v>
      </c>
      <c r="V27">
        <v>4.4279036924842226</v>
      </c>
      <c r="W27">
        <v>8.4901054263913824</v>
      </c>
      <c r="X27">
        <v>35.871434749203416</v>
      </c>
      <c r="Y27">
        <v>0</v>
      </c>
      <c r="Z27">
        <v>0.53667152000000007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13.186272852955083</v>
      </c>
      <c r="AL27">
        <v>0.34009690895008615</v>
      </c>
      <c r="AM27">
        <v>1.0080934843210805</v>
      </c>
      <c r="AN27">
        <v>0</v>
      </c>
      <c r="AO27">
        <v>0</v>
      </c>
      <c r="AP27">
        <v>6.2487278580944501E-2</v>
      </c>
      <c r="AQ27">
        <v>0</v>
      </c>
      <c r="AR27">
        <v>0.80788853079710155</v>
      </c>
      <c r="AS27">
        <v>1.1485903088760034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640.45765010602031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124.26124456372959</v>
      </c>
      <c r="L28">
        <v>41.400996126291389</v>
      </c>
      <c r="M28">
        <v>0</v>
      </c>
      <c r="N28">
        <v>14.141190950772547</v>
      </c>
      <c r="O28">
        <v>48.37937513749263</v>
      </c>
      <c r="P28">
        <v>38.911338135269389</v>
      </c>
      <c r="Q28">
        <v>0</v>
      </c>
      <c r="R28">
        <v>10.34036879587325</v>
      </c>
      <c r="S28">
        <v>6.4387429932938858</v>
      </c>
      <c r="T28">
        <v>0</v>
      </c>
      <c r="U28">
        <v>317.85739825674437</v>
      </c>
      <c r="V28">
        <v>4.4279036924842226</v>
      </c>
      <c r="W28">
        <v>8.4903193276481144</v>
      </c>
      <c r="X28">
        <v>35.981017405802213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13.186272852955083</v>
      </c>
      <c r="AL28">
        <v>0.34009690895008615</v>
      </c>
      <c r="AM28">
        <v>2.570313108027007</v>
      </c>
      <c r="AN28">
        <v>0</v>
      </c>
      <c r="AO28">
        <v>0</v>
      </c>
      <c r="AP28">
        <v>6.2487278580944501E-2</v>
      </c>
      <c r="AQ28">
        <v>0</v>
      </c>
      <c r="AR28">
        <v>0.80788853079710155</v>
      </c>
      <c r="AS28">
        <v>1.1485903088760034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735.33576197592674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157.58218523364542</v>
      </c>
      <c r="L29">
        <v>41.770439668429368</v>
      </c>
      <c r="M29">
        <v>0</v>
      </c>
      <c r="N29">
        <v>14.141190950772547</v>
      </c>
      <c r="O29">
        <v>48.37937513749263</v>
      </c>
      <c r="P29">
        <v>38.911338135269389</v>
      </c>
      <c r="Q29">
        <v>0</v>
      </c>
      <c r="R29">
        <v>10.342678397569706</v>
      </c>
      <c r="S29">
        <v>6.4380960642201837</v>
      </c>
      <c r="T29">
        <v>0</v>
      </c>
      <c r="U29">
        <v>317.85739825674437</v>
      </c>
      <c r="V29">
        <v>4.4279036924842226</v>
      </c>
      <c r="W29">
        <v>8.4903193276481144</v>
      </c>
      <c r="X29">
        <v>35.981017405802213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13.186272852955083</v>
      </c>
      <c r="AL29">
        <v>1.7004842907917388</v>
      </c>
      <c r="AM29">
        <v>2.570313108027007</v>
      </c>
      <c r="AN29">
        <v>0</v>
      </c>
      <c r="AO29">
        <v>0</v>
      </c>
      <c r="AP29">
        <v>6.2487278580944501E-2</v>
      </c>
      <c r="AQ29">
        <v>0</v>
      </c>
      <c r="AR29">
        <v>0.80788853079710155</v>
      </c>
      <c r="AS29">
        <v>1.1485903088760034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779.25754663258795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157.58218523364542</v>
      </c>
      <c r="L30">
        <v>41.770439668429368</v>
      </c>
      <c r="M30">
        <v>0</v>
      </c>
      <c r="N30">
        <v>14.141190950772547</v>
      </c>
      <c r="O30">
        <v>48.37937513749263</v>
      </c>
      <c r="P30">
        <v>38.911338135269389</v>
      </c>
      <c r="Q30">
        <v>0</v>
      </c>
      <c r="R30">
        <v>10.343576099083757</v>
      </c>
      <c r="S30">
        <v>6.4387363301365879</v>
      </c>
      <c r="T30">
        <v>0</v>
      </c>
      <c r="U30">
        <v>317.85739825674437</v>
      </c>
      <c r="V30">
        <v>4.4279036924842226</v>
      </c>
      <c r="W30">
        <v>8.4903193276481144</v>
      </c>
      <c r="X30">
        <v>35.981017405802213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13.186272852955083</v>
      </c>
      <c r="AL30">
        <v>13.603873818416526</v>
      </c>
      <c r="AM30">
        <v>2.570313108027007</v>
      </c>
      <c r="AN30">
        <v>0</v>
      </c>
      <c r="AO30">
        <v>0</v>
      </c>
      <c r="AP30">
        <v>6.2487278580944501E-2</v>
      </c>
      <c r="AQ30">
        <v>0</v>
      </c>
      <c r="AR30">
        <v>0.80788853079710155</v>
      </c>
      <c r="AS30">
        <v>1.1485903088760034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795.37408280418663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157.58218523364542</v>
      </c>
      <c r="L31">
        <v>41.770439668429368</v>
      </c>
      <c r="M31">
        <v>0</v>
      </c>
      <c r="N31">
        <v>14.141190950772547</v>
      </c>
      <c r="O31">
        <v>48.37937513749263</v>
      </c>
      <c r="P31">
        <v>38.911338135269389</v>
      </c>
      <c r="Q31">
        <v>0</v>
      </c>
      <c r="R31">
        <v>10.343808682796851</v>
      </c>
      <c r="S31">
        <v>6.4380353194029851</v>
      </c>
      <c r="T31">
        <v>0</v>
      </c>
      <c r="U31">
        <v>317.85739825674437</v>
      </c>
      <c r="V31">
        <v>4.4279036924842226</v>
      </c>
      <c r="W31">
        <v>8.4903193276481144</v>
      </c>
      <c r="X31">
        <v>35.981017405802213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13.186272852955083</v>
      </c>
      <c r="AL31">
        <v>13.603873818416526</v>
      </c>
      <c r="AM31">
        <v>2.570313108027007</v>
      </c>
      <c r="AN31">
        <v>0</v>
      </c>
      <c r="AO31">
        <v>0</v>
      </c>
      <c r="AP31">
        <v>6.2487278580944501E-2</v>
      </c>
      <c r="AQ31">
        <v>0</v>
      </c>
      <c r="AR31">
        <v>8.6174770692028986</v>
      </c>
      <c r="AS31">
        <v>1.1485903088760034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803.92244964613155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157.58218523364542</v>
      </c>
      <c r="L32">
        <v>41.770439668429368</v>
      </c>
      <c r="M32">
        <v>0</v>
      </c>
      <c r="N32">
        <v>14.141190950772547</v>
      </c>
      <c r="O32">
        <v>48.37937513749263</v>
      </c>
      <c r="P32">
        <v>38.911338135269389</v>
      </c>
      <c r="Q32">
        <v>0</v>
      </c>
      <c r="R32">
        <v>10.343808682796851</v>
      </c>
      <c r="S32">
        <v>6.4380353194029851</v>
      </c>
      <c r="T32">
        <v>0</v>
      </c>
      <c r="U32">
        <v>317.85739825674437</v>
      </c>
      <c r="V32">
        <v>4.4279036924842226</v>
      </c>
      <c r="W32">
        <v>8.4903193276481144</v>
      </c>
      <c r="X32">
        <v>35.981017405802213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13.186272852955083</v>
      </c>
      <c r="AL32">
        <v>13.603873818416526</v>
      </c>
      <c r="AM32">
        <v>2.570313108027007</v>
      </c>
      <c r="AN32">
        <v>0</v>
      </c>
      <c r="AO32">
        <v>0</v>
      </c>
      <c r="AP32">
        <v>6.2487278580944501E-2</v>
      </c>
      <c r="AQ32">
        <v>0</v>
      </c>
      <c r="AR32">
        <v>8.6174770692028986</v>
      </c>
      <c r="AS32">
        <v>1.1485903088760034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803.92244964613155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157.58218523364542</v>
      </c>
      <c r="L33">
        <v>41.770439668429368</v>
      </c>
      <c r="M33">
        <v>0</v>
      </c>
      <c r="N33">
        <v>14.141190950772547</v>
      </c>
      <c r="O33">
        <v>48.37937513749263</v>
      </c>
      <c r="P33">
        <v>38.911338135269389</v>
      </c>
      <c r="Q33">
        <v>0</v>
      </c>
      <c r="R33">
        <v>10.340880081061163</v>
      </c>
      <c r="S33">
        <v>6.4389406390532544</v>
      </c>
      <c r="T33">
        <v>0</v>
      </c>
      <c r="U33">
        <v>317.85739825674437</v>
      </c>
      <c r="V33">
        <v>4.4279036924842226</v>
      </c>
      <c r="W33">
        <v>8.4903193276481144</v>
      </c>
      <c r="X33">
        <v>35.981017405802213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27.721753919999998</v>
      </c>
      <c r="AI33">
        <v>3.9880276581304015</v>
      </c>
      <c r="AJ33">
        <v>0</v>
      </c>
      <c r="AK33">
        <v>13.186272852955083</v>
      </c>
      <c r="AL33">
        <v>13.603873818416526</v>
      </c>
      <c r="AM33">
        <v>2.570313108027007</v>
      </c>
      <c r="AN33">
        <v>0</v>
      </c>
      <c r="AO33">
        <v>0</v>
      </c>
      <c r="AP33">
        <v>6.2487278580944501E-2</v>
      </c>
      <c r="AQ33">
        <v>0</v>
      </c>
      <c r="AR33">
        <v>0.80788853079710155</v>
      </c>
      <c r="AS33">
        <v>1.1485903088760034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784.05022627282301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157.58218523364542</v>
      </c>
      <c r="L34">
        <v>41.770439668429368</v>
      </c>
      <c r="M34">
        <v>0</v>
      </c>
      <c r="N34">
        <v>14.141190950772547</v>
      </c>
      <c r="O34">
        <v>48.37937513749263</v>
      </c>
      <c r="P34">
        <v>38.911338135269389</v>
      </c>
      <c r="Q34">
        <v>0</v>
      </c>
      <c r="R34">
        <v>10.340880081061163</v>
      </c>
      <c r="S34">
        <v>6.4389406390532544</v>
      </c>
      <c r="T34">
        <v>0</v>
      </c>
      <c r="U34">
        <v>317.85739825674437</v>
      </c>
      <c r="V34">
        <v>4.4279036924842226</v>
      </c>
      <c r="W34">
        <v>8.4903193276481144</v>
      </c>
      <c r="X34">
        <v>35.981017405802213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13.186272852955083</v>
      </c>
      <c r="AL34">
        <v>1.7004842907917388</v>
      </c>
      <c r="AM34">
        <v>1.2032083686421609</v>
      </c>
      <c r="AN34">
        <v>0</v>
      </c>
      <c r="AO34">
        <v>0</v>
      </c>
      <c r="AP34">
        <v>6.2487278580944501E-2</v>
      </c>
      <c r="AQ34">
        <v>0</v>
      </c>
      <c r="AR34">
        <v>0.80788853079710155</v>
      </c>
      <c r="AS34">
        <v>1.1485903088760034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754.04167047822409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157.58218523364542</v>
      </c>
      <c r="L35">
        <v>41.770439668429368</v>
      </c>
      <c r="M35">
        <v>0</v>
      </c>
      <c r="N35">
        <v>14.141190950772547</v>
      </c>
      <c r="O35">
        <v>48.37937513749263</v>
      </c>
      <c r="P35">
        <v>38.911338135269389</v>
      </c>
      <c r="Q35">
        <v>0</v>
      </c>
      <c r="R35">
        <v>10.340880081061163</v>
      </c>
      <c r="S35">
        <v>6.4389406390532544</v>
      </c>
      <c r="T35">
        <v>0</v>
      </c>
      <c r="U35">
        <v>317.85739825674437</v>
      </c>
      <c r="V35">
        <v>4.4279036924842226</v>
      </c>
      <c r="W35">
        <v>8.4903193276481144</v>
      </c>
      <c r="X35">
        <v>35.981017405802213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3.9880276581304015</v>
      </c>
      <c r="AJ35">
        <v>0</v>
      </c>
      <c r="AK35">
        <v>13.186272852955083</v>
      </c>
      <c r="AL35">
        <v>0.34009690895008615</v>
      </c>
      <c r="AM35">
        <v>0</v>
      </c>
      <c r="AN35">
        <v>0</v>
      </c>
      <c r="AO35">
        <v>0</v>
      </c>
      <c r="AP35">
        <v>6.2487278580944501E-2</v>
      </c>
      <c r="AQ35">
        <v>0</v>
      </c>
      <c r="AR35">
        <v>0.80788853079710155</v>
      </c>
      <c r="AS35">
        <v>1.1485903088760034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742.74035839735927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157.58218523364542</v>
      </c>
      <c r="L36">
        <v>41.770439668429368</v>
      </c>
      <c r="M36">
        <v>0</v>
      </c>
      <c r="N36">
        <v>14.141190950772547</v>
      </c>
      <c r="O36">
        <v>48.37937513749263</v>
      </c>
      <c r="P36">
        <v>38.911338135269389</v>
      </c>
      <c r="Q36">
        <v>0</v>
      </c>
      <c r="R36">
        <v>10.340880081061163</v>
      </c>
      <c r="S36">
        <v>6.4389406390532544</v>
      </c>
      <c r="T36">
        <v>0</v>
      </c>
      <c r="U36">
        <v>317.85739825674437</v>
      </c>
      <c r="V36">
        <v>4.4279036924842226</v>
      </c>
      <c r="W36">
        <v>8.4903193276481144</v>
      </c>
      <c r="X36">
        <v>35.981017405802213</v>
      </c>
      <c r="Y36">
        <v>0</v>
      </c>
      <c r="Z36">
        <v>1.5906943039999999</v>
      </c>
      <c r="AA36">
        <v>0</v>
      </c>
      <c r="AB36">
        <v>6.4257828970742699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8.3165262268004216</v>
      </c>
      <c r="AI36">
        <v>0.93149206158680298</v>
      </c>
      <c r="AJ36">
        <v>0</v>
      </c>
      <c r="AK36">
        <v>13.186272852955083</v>
      </c>
      <c r="AL36">
        <v>0.34009690895008615</v>
      </c>
      <c r="AM36">
        <v>0</v>
      </c>
      <c r="AN36">
        <v>0</v>
      </c>
      <c r="AO36">
        <v>0</v>
      </c>
      <c r="AP36">
        <v>6.2487278580944501E-2</v>
      </c>
      <c r="AQ36">
        <v>0</v>
      </c>
      <c r="AR36">
        <v>0.80788853079710155</v>
      </c>
      <c r="AS36">
        <v>1.1485903088760034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725.17101903761807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157.58218523364542</v>
      </c>
      <c r="L37">
        <v>41.770439668429368</v>
      </c>
      <c r="M37">
        <v>0</v>
      </c>
      <c r="N37">
        <v>14.141190950772547</v>
      </c>
      <c r="O37">
        <v>48.37937513749263</v>
      </c>
      <c r="P37">
        <v>38.911338135269389</v>
      </c>
      <c r="Q37">
        <v>0</v>
      </c>
      <c r="R37">
        <v>10.340880081061163</v>
      </c>
      <c r="S37">
        <v>6.4389406390532544</v>
      </c>
      <c r="T37">
        <v>0</v>
      </c>
      <c r="U37">
        <v>317.85739825674437</v>
      </c>
      <c r="V37">
        <v>4.4279036924842226</v>
      </c>
      <c r="W37">
        <v>8.4903193276481144</v>
      </c>
      <c r="X37">
        <v>35.981017405802213</v>
      </c>
      <c r="Y37">
        <v>0</v>
      </c>
      <c r="Z37">
        <v>0</v>
      </c>
      <c r="AA37">
        <v>0</v>
      </c>
      <c r="AB37">
        <v>3.2128913215303827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4.1582629863991549</v>
      </c>
      <c r="AI37">
        <v>0</v>
      </c>
      <c r="AJ37">
        <v>0</v>
      </c>
      <c r="AK37">
        <v>13.186272852955083</v>
      </c>
      <c r="AL37">
        <v>0.34009690895008615</v>
      </c>
      <c r="AM37">
        <v>0</v>
      </c>
      <c r="AN37">
        <v>0</v>
      </c>
      <c r="AO37">
        <v>0</v>
      </c>
      <c r="AP37">
        <v>6.2487278580944501E-2</v>
      </c>
      <c r="AQ37">
        <v>0</v>
      </c>
      <c r="AR37">
        <v>8.6174770692028986</v>
      </c>
      <c r="AS37">
        <v>1.1485903088760034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723.08726639449196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157.58218523364542</v>
      </c>
      <c r="L38">
        <v>41.770439668429368</v>
      </c>
      <c r="M38">
        <v>0</v>
      </c>
      <c r="N38">
        <v>14.141190950772547</v>
      </c>
      <c r="O38">
        <v>48.37937513749263</v>
      </c>
      <c r="P38">
        <v>38.911338135269389</v>
      </c>
      <c r="Q38">
        <v>0</v>
      </c>
      <c r="R38">
        <v>10.340880081061163</v>
      </c>
      <c r="S38">
        <v>6.4389406390532544</v>
      </c>
      <c r="T38">
        <v>0</v>
      </c>
      <c r="U38">
        <v>317.85739825674437</v>
      </c>
      <c r="V38">
        <v>4.4279036924842226</v>
      </c>
      <c r="W38">
        <v>8.4903193276481144</v>
      </c>
      <c r="X38">
        <v>35.981017405802213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13.186272852955083</v>
      </c>
      <c r="AL38">
        <v>0.34009690895008615</v>
      </c>
      <c r="AM38">
        <v>0</v>
      </c>
      <c r="AN38">
        <v>0</v>
      </c>
      <c r="AO38">
        <v>0</v>
      </c>
      <c r="AP38">
        <v>6.2487278580944501E-2</v>
      </c>
      <c r="AQ38">
        <v>0</v>
      </c>
      <c r="AR38">
        <v>8.6174770692028986</v>
      </c>
      <c r="AS38">
        <v>1.1485903088760034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715.71611208656248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157.58218523364542</v>
      </c>
      <c r="L39">
        <v>41.770439668429368</v>
      </c>
      <c r="M39">
        <v>0</v>
      </c>
      <c r="N39">
        <v>14.141190950772547</v>
      </c>
      <c r="O39">
        <v>48.37937513749263</v>
      </c>
      <c r="P39">
        <v>38.911338135269389</v>
      </c>
      <c r="Q39">
        <v>0</v>
      </c>
      <c r="R39">
        <v>10.340880081061163</v>
      </c>
      <c r="S39">
        <v>6.4389406390532544</v>
      </c>
      <c r="T39">
        <v>0</v>
      </c>
      <c r="U39">
        <v>317.85739825674437</v>
      </c>
      <c r="V39">
        <v>4.4279036924842226</v>
      </c>
      <c r="W39">
        <v>8.4903193276481144</v>
      </c>
      <c r="X39">
        <v>35.981017405802213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4.0200994427903352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13.186272852955083</v>
      </c>
      <c r="AL39">
        <v>0.34009690895008615</v>
      </c>
      <c r="AM39">
        <v>0</v>
      </c>
      <c r="AN39">
        <v>0</v>
      </c>
      <c r="AO39">
        <v>0</v>
      </c>
      <c r="AP39">
        <v>0.12497481111946979</v>
      </c>
      <c r="AQ39">
        <v>0</v>
      </c>
      <c r="AR39">
        <v>0.80788853079710155</v>
      </c>
      <c r="AS39">
        <v>1.1485903088760034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703.94891138389073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157.58218523364542</v>
      </c>
      <c r="L40">
        <v>41.770439668429368</v>
      </c>
      <c r="M40">
        <v>0</v>
      </c>
      <c r="N40">
        <v>14.141190950772547</v>
      </c>
      <c r="O40">
        <v>48.37937513749263</v>
      </c>
      <c r="P40">
        <v>38.911338135269389</v>
      </c>
      <c r="Q40">
        <v>0</v>
      </c>
      <c r="R40">
        <v>10.340880081061163</v>
      </c>
      <c r="S40">
        <v>6.4389406390532544</v>
      </c>
      <c r="T40">
        <v>0</v>
      </c>
      <c r="U40">
        <v>317.85739825674437</v>
      </c>
      <c r="V40">
        <v>4.4279036924842226</v>
      </c>
      <c r="W40">
        <v>8.4903193276481144</v>
      </c>
      <c r="X40">
        <v>35.981017405802213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4.0200994427903352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13.186272852955083</v>
      </c>
      <c r="AL40">
        <v>0.34009690895008615</v>
      </c>
      <c r="AM40">
        <v>0</v>
      </c>
      <c r="AN40">
        <v>0</v>
      </c>
      <c r="AO40">
        <v>0</v>
      </c>
      <c r="AP40">
        <v>0.12497481111946979</v>
      </c>
      <c r="AQ40">
        <v>0</v>
      </c>
      <c r="AR40">
        <v>0.80788853079710155</v>
      </c>
      <c r="AS40">
        <v>1.1485903088760034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703.94891138389073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157.58218523364542</v>
      </c>
      <c r="L41">
        <v>41.770439668429368</v>
      </c>
      <c r="M41">
        <v>0</v>
      </c>
      <c r="N41">
        <v>14.141190950772547</v>
      </c>
      <c r="O41">
        <v>48.37937513749263</v>
      </c>
      <c r="P41">
        <v>38.911338135269389</v>
      </c>
      <c r="Q41">
        <v>0</v>
      </c>
      <c r="R41">
        <v>10.340880081061163</v>
      </c>
      <c r="S41">
        <v>6.4389406390532544</v>
      </c>
      <c r="T41">
        <v>0</v>
      </c>
      <c r="U41">
        <v>317.85739825674437</v>
      </c>
      <c r="V41">
        <v>4.4279036924842226</v>
      </c>
      <c r="W41">
        <v>8.4903193276481144</v>
      </c>
      <c r="X41">
        <v>35.981017405802213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13.186272852955083</v>
      </c>
      <c r="AL41">
        <v>0.34009690895008615</v>
      </c>
      <c r="AM41">
        <v>0</v>
      </c>
      <c r="AN41">
        <v>0</v>
      </c>
      <c r="AO41">
        <v>0</v>
      </c>
      <c r="AP41">
        <v>0.12497481111946979</v>
      </c>
      <c r="AQ41">
        <v>0</v>
      </c>
      <c r="AR41">
        <v>0.80788853079710155</v>
      </c>
      <c r="AS41">
        <v>4.0692916340321146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706.86961270904681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157.58218523364542</v>
      </c>
      <c r="L42">
        <v>41.770439668429368</v>
      </c>
      <c r="M42">
        <v>0</v>
      </c>
      <c r="N42">
        <v>14.141190950772547</v>
      </c>
      <c r="O42">
        <v>48.37937513749263</v>
      </c>
      <c r="P42">
        <v>38.911338135269389</v>
      </c>
      <c r="Q42">
        <v>0</v>
      </c>
      <c r="R42">
        <v>10.340880081061163</v>
      </c>
      <c r="S42">
        <v>6.4389406390532544</v>
      </c>
      <c r="T42">
        <v>0</v>
      </c>
      <c r="U42">
        <v>317.85739825674437</v>
      </c>
      <c r="V42">
        <v>4.4279036924842226</v>
      </c>
      <c r="W42">
        <v>8.4903193276481144</v>
      </c>
      <c r="X42">
        <v>35.981017405802213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13.186272852955083</v>
      </c>
      <c r="AL42">
        <v>0.34009690895008615</v>
      </c>
      <c r="AM42">
        <v>0</v>
      </c>
      <c r="AN42">
        <v>0</v>
      </c>
      <c r="AO42">
        <v>0</v>
      </c>
      <c r="AP42">
        <v>0.12497481111946979</v>
      </c>
      <c r="AQ42">
        <v>0</v>
      </c>
      <c r="AR42">
        <v>0.80788853079710155</v>
      </c>
      <c r="AS42">
        <v>4.0692916340321146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706.86961270904681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157.58218523364542</v>
      </c>
      <c r="L43">
        <v>41.770439668429368</v>
      </c>
      <c r="M43">
        <v>0</v>
      </c>
      <c r="N43">
        <v>14.141190950772547</v>
      </c>
      <c r="O43">
        <v>48.37937513749263</v>
      </c>
      <c r="P43">
        <v>38.911338135269389</v>
      </c>
      <c r="Q43">
        <v>0</v>
      </c>
      <c r="R43">
        <v>10.340880081061163</v>
      </c>
      <c r="S43">
        <v>6.4389406390532544</v>
      </c>
      <c r="T43">
        <v>0</v>
      </c>
      <c r="U43">
        <v>317.85739825674437</v>
      </c>
      <c r="V43">
        <v>4.4279036924842226</v>
      </c>
      <c r="W43">
        <v>8.4903193276481144</v>
      </c>
      <c r="X43">
        <v>35.981017405802213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0.62598861839438813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13.186272852955083</v>
      </c>
      <c r="AL43">
        <v>0.34009690895008615</v>
      </c>
      <c r="AM43">
        <v>0</v>
      </c>
      <c r="AN43">
        <v>0</v>
      </c>
      <c r="AO43">
        <v>0</v>
      </c>
      <c r="AP43">
        <v>1.5309413727241097</v>
      </c>
      <c r="AQ43">
        <v>0</v>
      </c>
      <c r="AR43">
        <v>1.6157770615942031</v>
      </c>
      <c r="AS43">
        <v>4.0692916340321146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705.68935697705274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157.58218523364542</v>
      </c>
      <c r="L44">
        <v>41.770439668429368</v>
      </c>
      <c r="M44">
        <v>0</v>
      </c>
      <c r="N44">
        <v>14.141190950772547</v>
      </c>
      <c r="O44">
        <v>48.37937513749263</v>
      </c>
      <c r="P44">
        <v>38.911338135269389</v>
      </c>
      <c r="Q44">
        <v>0</v>
      </c>
      <c r="R44">
        <v>10.340880081061163</v>
      </c>
      <c r="S44">
        <v>6.4389406390532544</v>
      </c>
      <c r="T44">
        <v>0</v>
      </c>
      <c r="U44">
        <v>317.85739825674437</v>
      </c>
      <c r="V44">
        <v>4.4279036924842226</v>
      </c>
      <c r="W44">
        <v>8.4903193276481144</v>
      </c>
      <c r="X44">
        <v>35.981017405802213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0.62598861839438813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13.186272852955083</v>
      </c>
      <c r="AL44">
        <v>0.34009690895008615</v>
      </c>
      <c r="AM44">
        <v>0</v>
      </c>
      <c r="AN44">
        <v>0</v>
      </c>
      <c r="AO44">
        <v>0</v>
      </c>
      <c r="AP44">
        <v>1.5309413727241097</v>
      </c>
      <c r="AQ44">
        <v>0</v>
      </c>
      <c r="AR44">
        <v>2.1543693307971012</v>
      </c>
      <c r="AS44">
        <v>4.0692916340321146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706.22794924625555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157.58218523364542</v>
      </c>
      <c r="L45">
        <v>41.770439668429368</v>
      </c>
      <c r="M45">
        <v>0</v>
      </c>
      <c r="N45">
        <v>14.141190950772547</v>
      </c>
      <c r="O45">
        <v>48.37937513749263</v>
      </c>
      <c r="P45">
        <v>38.911338135269389</v>
      </c>
      <c r="Q45">
        <v>0</v>
      </c>
      <c r="R45">
        <v>10.340880081061163</v>
      </c>
      <c r="S45">
        <v>6.4397021848210771</v>
      </c>
      <c r="T45">
        <v>0</v>
      </c>
      <c r="U45">
        <v>317.85739825674437</v>
      </c>
      <c r="V45">
        <v>4.4279036924842226</v>
      </c>
      <c r="W45">
        <v>8.4903193276481144</v>
      </c>
      <c r="X45">
        <v>35.981017405802213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0.62598861839438813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13.186272852955083</v>
      </c>
      <c r="AL45">
        <v>0.34009690895008615</v>
      </c>
      <c r="AM45">
        <v>0</v>
      </c>
      <c r="AN45">
        <v>0</v>
      </c>
      <c r="AO45">
        <v>0</v>
      </c>
      <c r="AP45">
        <v>1.5309413727241097</v>
      </c>
      <c r="AQ45">
        <v>0</v>
      </c>
      <c r="AR45">
        <v>8.6174770692028986</v>
      </c>
      <c r="AS45">
        <v>4.0692916340321146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712.69181853042915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157.58218523364542</v>
      </c>
      <c r="L46">
        <v>41.770439668429368</v>
      </c>
      <c r="M46">
        <v>0</v>
      </c>
      <c r="N46">
        <v>14.141190950772547</v>
      </c>
      <c r="O46">
        <v>48.37937513749263</v>
      </c>
      <c r="P46">
        <v>38.911338135269389</v>
      </c>
      <c r="Q46">
        <v>0</v>
      </c>
      <c r="R46">
        <v>10.340880081061163</v>
      </c>
      <c r="S46">
        <v>6.4397021848210771</v>
      </c>
      <c r="T46">
        <v>0</v>
      </c>
      <c r="U46">
        <v>317.85739825674437</v>
      </c>
      <c r="V46">
        <v>4.4279036924842226</v>
      </c>
      <c r="W46">
        <v>8.4903193276481144</v>
      </c>
      <c r="X46">
        <v>35.981017405802213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0.62598861839438813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13.186272852955083</v>
      </c>
      <c r="AL46">
        <v>0.34009690895008615</v>
      </c>
      <c r="AM46">
        <v>0</v>
      </c>
      <c r="AN46">
        <v>0</v>
      </c>
      <c r="AO46">
        <v>0</v>
      </c>
      <c r="AP46">
        <v>1.5309413727241097</v>
      </c>
      <c r="AQ46">
        <v>0</v>
      </c>
      <c r="AR46">
        <v>8.6174770692028986</v>
      </c>
      <c r="AS46">
        <v>4.0692916340321146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712.69181853042915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157.58218523364542</v>
      </c>
      <c r="L47">
        <v>41.770439668429368</v>
      </c>
      <c r="M47">
        <v>0</v>
      </c>
      <c r="N47">
        <v>14.141190950772547</v>
      </c>
      <c r="O47">
        <v>48.37937513749263</v>
      </c>
      <c r="P47">
        <v>38.911338135269389</v>
      </c>
      <c r="Q47">
        <v>0</v>
      </c>
      <c r="R47">
        <v>10.34036879587325</v>
      </c>
      <c r="S47">
        <v>6.4387429932938858</v>
      </c>
      <c r="T47">
        <v>0</v>
      </c>
      <c r="U47">
        <v>317.85739825674437</v>
      </c>
      <c r="V47">
        <v>4.4279036924842226</v>
      </c>
      <c r="W47">
        <v>8.4903193276481144</v>
      </c>
      <c r="X47">
        <v>35.981017405802213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0.62598861839438813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13.186272852955083</v>
      </c>
      <c r="AL47">
        <v>0.34009690895008615</v>
      </c>
      <c r="AM47">
        <v>0</v>
      </c>
      <c r="AN47">
        <v>0</v>
      </c>
      <c r="AO47">
        <v>0</v>
      </c>
      <c r="AP47">
        <v>6.2487278580944501E-2</v>
      </c>
      <c r="AQ47">
        <v>0</v>
      </c>
      <c r="AR47">
        <v>1.6157770615942031</v>
      </c>
      <c r="AS47">
        <v>4.0692916340321146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704.22019395196219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157.58218523364542</v>
      </c>
      <c r="L48">
        <v>41.770439668429368</v>
      </c>
      <c r="M48">
        <v>0</v>
      </c>
      <c r="N48">
        <v>14.141190950772547</v>
      </c>
      <c r="O48">
        <v>48.37937513749263</v>
      </c>
      <c r="P48">
        <v>38.911338135269389</v>
      </c>
      <c r="Q48">
        <v>0</v>
      </c>
      <c r="R48">
        <v>10.34036879587325</v>
      </c>
      <c r="S48">
        <v>6.4387429932938858</v>
      </c>
      <c r="T48">
        <v>0</v>
      </c>
      <c r="U48">
        <v>317.85739825674437</v>
      </c>
      <c r="V48">
        <v>4.4279036924842226</v>
      </c>
      <c r="W48">
        <v>8.4903193276481144</v>
      </c>
      <c r="X48">
        <v>35.981017405802213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0.62598861839438813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13.186272852955083</v>
      </c>
      <c r="AL48">
        <v>0.34009690895008615</v>
      </c>
      <c r="AM48">
        <v>0</v>
      </c>
      <c r="AN48">
        <v>0</v>
      </c>
      <c r="AO48">
        <v>0</v>
      </c>
      <c r="AP48">
        <v>6.2487278580944501E-2</v>
      </c>
      <c r="AQ48">
        <v>0</v>
      </c>
      <c r="AR48">
        <v>0.80788853079710155</v>
      </c>
      <c r="AS48">
        <v>4.0692916340321146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703.412305421165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157.65692749354508</v>
      </c>
      <c r="L49">
        <v>41.770439668429368</v>
      </c>
      <c r="M49">
        <v>0</v>
      </c>
      <c r="N49">
        <v>14.141190950772547</v>
      </c>
      <c r="O49">
        <v>48.37937513749263</v>
      </c>
      <c r="P49">
        <v>38.911338135269389</v>
      </c>
      <c r="Q49">
        <v>0</v>
      </c>
      <c r="R49">
        <v>10.34036879587325</v>
      </c>
      <c r="S49">
        <v>6.4387429932938858</v>
      </c>
      <c r="T49">
        <v>0</v>
      </c>
      <c r="U49">
        <v>317.85739825674437</v>
      </c>
      <c r="V49">
        <v>4.4279036924842226</v>
      </c>
      <c r="W49">
        <v>8.4903193276481144</v>
      </c>
      <c r="X49">
        <v>35.981017405802213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0.62598861839438813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13.186272852955083</v>
      </c>
      <c r="AL49">
        <v>0.34009690895008615</v>
      </c>
      <c r="AM49">
        <v>0</v>
      </c>
      <c r="AN49">
        <v>0</v>
      </c>
      <c r="AO49">
        <v>0</v>
      </c>
      <c r="AP49">
        <v>6.2487278580944501E-2</v>
      </c>
      <c r="AQ49">
        <v>0</v>
      </c>
      <c r="AR49">
        <v>0.80788853079710155</v>
      </c>
      <c r="AS49">
        <v>1.1485903088760034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700.56634635590865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157.65692749354508</v>
      </c>
      <c r="L50">
        <v>41.770439668429368</v>
      </c>
      <c r="M50">
        <v>0</v>
      </c>
      <c r="N50">
        <v>14.141190950772547</v>
      </c>
      <c r="O50">
        <v>48.37937513749263</v>
      </c>
      <c r="P50">
        <v>38.911338135269389</v>
      </c>
      <c r="Q50">
        <v>0</v>
      </c>
      <c r="R50">
        <v>10.34036879587325</v>
      </c>
      <c r="S50">
        <v>6.4387429932938858</v>
      </c>
      <c r="T50">
        <v>0</v>
      </c>
      <c r="U50">
        <v>317.85739825674437</v>
      </c>
      <c r="V50">
        <v>4.4279036924842226</v>
      </c>
      <c r="W50">
        <v>8.4903193276481144</v>
      </c>
      <c r="X50">
        <v>35.981017405802213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0.62598861839438813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13.186272852955083</v>
      </c>
      <c r="AL50">
        <v>0.34009690895008615</v>
      </c>
      <c r="AM50">
        <v>0</v>
      </c>
      <c r="AN50">
        <v>0</v>
      </c>
      <c r="AO50">
        <v>0</v>
      </c>
      <c r="AP50">
        <v>6.2487278580944501E-2</v>
      </c>
      <c r="AQ50">
        <v>0</v>
      </c>
      <c r="AR50">
        <v>0.80788853079710155</v>
      </c>
      <c r="AS50">
        <v>1.1485903088760034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700.56634635590865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157.65770780598442</v>
      </c>
      <c r="L51">
        <v>41.770439668429368</v>
      </c>
      <c r="M51">
        <v>0</v>
      </c>
      <c r="N51">
        <v>14.141190950772547</v>
      </c>
      <c r="O51">
        <v>48.37937513749263</v>
      </c>
      <c r="P51">
        <v>38.911338135269389</v>
      </c>
      <c r="Q51">
        <v>0</v>
      </c>
      <c r="R51">
        <v>10.34036879587325</v>
      </c>
      <c r="S51">
        <v>6.4399910785017953</v>
      </c>
      <c r="T51">
        <v>0</v>
      </c>
      <c r="U51">
        <v>317.85739825674437</v>
      </c>
      <c r="V51">
        <v>4.4279036924842226</v>
      </c>
      <c r="W51">
        <v>8.4903193276481144</v>
      </c>
      <c r="X51">
        <v>35.981017405802213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0.62598861839438813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13.186272852955083</v>
      </c>
      <c r="AL51">
        <v>0.34009690895008615</v>
      </c>
      <c r="AM51">
        <v>0</v>
      </c>
      <c r="AN51">
        <v>0</v>
      </c>
      <c r="AO51">
        <v>0</v>
      </c>
      <c r="AP51">
        <v>6.2487278580944501E-2</v>
      </c>
      <c r="AQ51">
        <v>0</v>
      </c>
      <c r="AR51">
        <v>0.80788853079710155</v>
      </c>
      <c r="AS51">
        <v>1.1814071748438895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700.60119161952389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157.65770780598442</v>
      </c>
      <c r="L52">
        <v>41.770439668429368</v>
      </c>
      <c r="M52">
        <v>0</v>
      </c>
      <c r="N52">
        <v>14.141190950772547</v>
      </c>
      <c r="O52">
        <v>48.37937513749263</v>
      </c>
      <c r="P52">
        <v>38.911338135269389</v>
      </c>
      <c r="Q52">
        <v>0</v>
      </c>
      <c r="R52">
        <v>10.34036879587325</v>
      </c>
      <c r="S52">
        <v>6.4399910785017953</v>
      </c>
      <c r="T52">
        <v>0</v>
      </c>
      <c r="U52">
        <v>317.85739825674437</v>
      </c>
      <c r="V52">
        <v>4.4279036924842226</v>
      </c>
      <c r="W52">
        <v>8.4903193276481144</v>
      </c>
      <c r="X52">
        <v>35.981017405802213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0.62598861839438813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13.186272852955083</v>
      </c>
      <c r="AL52">
        <v>0.34009690895008615</v>
      </c>
      <c r="AM52">
        <v>0</v>
      </c>
      <c r="AN52">
        <v>0</v>
      </c>
      <c r="AO52">
        <v>0</v>
      </c>
      <c r="AP52">
        <v>6.2487278580944501E-2</v>
      </c>
      <c r="AQ52">
        <v>0</v>
      </c>
      <c r="AR52">
        <v>0.80788853079710155</v>
      </c>
      <c r="AS52">
        <v>1.1814071748438895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700.60119161952389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157.65770780598442</v>
      </c>
      <c r="L53">
        <v>41.770413054670378</v>
      </c>
      <c r="M53">
        <v>0</v>
      </c>
      <c r="N53">
        <v>14.141190950772547</v>
      </c>
      <c r="O53">
        <v>48.37937513749263</v>
      </c>
      <c r="P53">
        <v>43.043766743436201</v>
      </c>
      <c r="Q53">
        <v>0</v>
      </c>
      <c r="R53">
        <v>10.34036879587325</v>
      </c>
      <c r="S53">
        <v>6.4399910785017953</v>
      </c>
      <c r="T53">
        <v>0</v>
      </c>
      <c r="U53">
        <v>317.85739825674437</v>
      </c>
      <c r="V53">
        <v>4.4279036924842226</v>
      </c>
      <c r="W53">
        <v>8.4903193276481144</v>
      </c>
      <c r="X53">
        <v>35.981017405802213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0.62598861839438813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13.186272852955083</v>
      </c>
      <c r="AL53">
        <v>0.34009690895008615</v>
      </c>
      <c r="AM53">
        <v>0</v>
      </c>
      <c r="AN53">
        <v>0</v>
      </c>
      <c r="AO53">
        <v>0</v>
      </c>
      <c r="AP53">
        <v>6.2487278580944501E-2</v>
      </c>
      <c r="AQ53">
        <v>0</v>
      </c>
      <c r="AR53">
        <v>0.80788853079710155</v>
      </c>
      <c r="AS53">
        <v>1.1814071748438895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704.73359361393159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157.65770780598442</v>
      </c>
      <c r="L54">
        <v>41.769713651809923</v>
      </c>
      <c r="M54">
        <v>0</v>
      </c>
      <c r="N54">
        <v>14.141190950772547</v>
      </c>
      <c r="O54">
        <v>48.37937513749263</v>
      </c>
      <c r="P54">
        <v>46.892243405516801</v>
      </c>
      <c r="Q54">
        <v>0</v>
      </c>
      <c r="R54">
        <v>10.34036879587325</v>
      </c>
      <c r="S54">
        <v>6.4399910785017953</v>
      </c>
      <c r="T54">
        <v>0</v>
      </c>
      <c r="U54">
        <v>317.85739825674437</v>
      </c>
      <c r="V54">
        <v>4.4279036924842226</v>
      </c>
      <c r="W54">
        <v>8.4903193276481144</v>
      </c>
      <c r="X54">
        <v>35.981017405802213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0.62598861839438813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13.186272852955083</v>
      </c>
      <c r="AL54">
        <v>0.34009690895008615</v>
      </c>
      <c r="AM54">
        <v>0</v>
      </c>
      <c r="AN54">
        <v>0</v>
      </c>
      <c r="AO54">
        <v>0</v>
      </c>
      <c r="AP54">
        <v>6.2487278580944501E-2</v>
      </c>
      <c r="AQ54">
        <v>0</v>
      </c>
      <c r="AR54">
        <v>0.80788853079710155</v>
      </c>
      <c r="AS54">
        <v>1.1814071748438895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708.58137087315185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131.56996747342399</v>
      </c>
      <c r="L55">
        <v>41.770555741421489</v>
      </c>
      <c r="M55">
        <v>0</v>
      </c>
      <c r="N55">
        <v>14.141190950772547</v>
      </c>
      <c r="O55">
        <v>48.37937513749263</v>
      </c>
      <c r="P55">
        <v>42.122764404187741</v>
      </c>
      <c r="Q55">
        <v>0</v>
      </c>
      <c r="R55">
        <v>10.34036879587325</v>
      </c>
      <c r="S55">
        <v>6.4399910785017953</v>
      </c>
      <c r="T55">
        <v>0</v>
      </c>
      <c r="U55">
        <v>317.85739825674437</v>
      </c>
      <c r="V55">
        <v>4.4279036924842226</v>
      </c>
      <c r="W55">
        <v>8.4903193276481144</v>
      </c>
      <c r="X55">
        <v>35.981017405802213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0.62598861839438813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13.186272852955083</v>
      </c>
      <c r="AL55">
        <v>0.34009690895008615</v>
      </c>
      <c r="AM55">
        <v>0</v>
      </c>
      <c r="AN55">
        <v>0</v>
      </c>
      <c r="AO55">
        <v>0</v>
      </c>
      <c r="AP55">
        <v>6.2487278580944501E-2</v>
      </c>
      <c r="AQ55">
        <v>0</v>
      </c>
      <c r="AR55">
        <v>0.80788853079710155</v>
      </c>
      <c r="AS55">
        <v>1.1814071748438895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677.7249936288739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113.33042094856783</v>
      </c>
      <c r="L56">
        <v>41.770415654163187</v>
      </c>
      <c r="M56">
        <v>0</v>
      </c>
      <c r="N56">
        <v>14.141190950772547</v>
      </c>
      <c r="O56">
        <v>48.37937513749263</v>
      </c>
      <c r="P56">
        <v>42.122764404187741</v>
      </c>
      <c r="Q56">
        <v>0</v>
      </c>
      <c r="R56">
        <v>10.34036879587325</v>
      </c>
      <c r="S56">
        <v>2.8806356610169486</v>
      </c>
      <c r="T56">
        <v>0</v>
      </c>
      <c r="U56">
        <v>317.85739825674437</v>
      </c>
      <c r="V56">
        <v>4.4279036924842226</v>
      </c>
      <c r="W56">
        <v>8.4903193276481144</v>
      </c>
      <c r="X56">
        <v>35.981017405802213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0.62598861839438813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13.186272852955083</v>
      </c>
      <c r="AL56">
        <v>0.34009690895008615</v>
      </c>
      <c r="AM56">
        <v>0</v>
      </c>
      <c r="AN56">
        <v>0</v>
      </c>
      <c r="AO56">
        <v>0</v>
      </c>
      <c r="AP56">
        <v>6.2487278580944501E-2</v>
      </c>
      <c r="AQ56">
        <v>0</v>
      </c>
      <c r="AR56">
        <v>0.80788853079710155</v>
      </c>
      <c r="AS56">
        <v>1.1814071748438895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655.92595159927464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76.829600563508691</v>
      </c>
      <c r="L57">
        <v>25.929779600509985</v>
      </c>
      <c r="M57">
        <v>0</v>
      </c>
      <c r="N57">
        <v>14.141190950772547</v>
      </c>
      <c r="O57">
        <v>48.37937513749263</v>
      </c>
      <c r="P57">
        <v>42.122764404187741</v>
      </c>
      <c r="Q57">
        <v>0</v>
      </c>
      <c r="R57">
        <v>10.34036879587325</v>
      </c>
      <c r="S57">
        <v>2.8806356610169486</v>
      </c>
      <c r="T57">
        <v>0</v>
      </c>
      <c r="U57">
        <v>317.85739825674437</v>
      </c>
      <c r="V57">
        <v>4.4279036924842226</v>
      </c>
      <c r="W57">
        <v>8.4903193276481144</v>
      </c>
      <c r="X57">
        <v>35.981017405802213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0.62598861839438813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13.186272852955083</v>
      </c>
      <c r="AL57">
        <v>0.34009690895008615</v>
      </c>
      <c r="AM57">
        <v>0</v>
      </c>
      <c r="AN57">
        <v>0</v>
      </c>
      <c r="AO57">
        <v>0</v>
      </c>
      <c r="AP57">
        <v>6.2487278580944501E-2</v>
      </c>
      <c r="AQ57">
        <v>0</v>
      </c>
      <c r="AR57">
        <v>0.80788853079710155</v>
      </c>
      <c r="AS57">
        <v>1.1814071748438895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603.58449516056226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76.829600563508691</v>
      </c>
      <c r="L58">
        <v>41.770415654163187</v>
      </c>
      <c r="M58">
        <v>0</v>
      </c>
      <c r="N58">
        <v>14.141190950772547</v>
      </c>
      <c r="O58">
        <v>48.37937513749263</v>
      </c>
      <c r="P58">
        <v>42.122764404187741</v>
      </c>
      <c r="Q58">
        <v>0</v>
      </c>
      <c r="R58">
        <v>10.34036879587325</v>
      </c>
      <c r="S58">
        <v>2.8806356610169486</v>
      </c>
      <c r="T58">
        <v>0</v>
      </c>
      <c r="U58">
        <v>317.85739825674437</v>
      </c>
      <c r="V58">
        <v>4.4279036924842226</v>
      </c>
      <c r="W58">
        <v>8.4903193276481144</v>
      </c>
      <c r="X58">
        <v>35.981017405802213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0.62598861839438813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13.186272852955083</v>
      </c>
      <c r="AL58">
        <v>0.34009690895008615</v>
      </c>
      <c r="AM58">
        <v>0</v>
      </c>
      <c r="AN58">
        <v>0</v>
      </c>
      <c r="AO58">
        <v>0</v>
      </c>
      <c r="AP58">
        <v>6.2487278580944501E-2</v>
      </c>
      <c r="AQ58">
        <v>0</v>
      </c>
      <c r="AR58">
        <v>0.80788853079710155</v>
      </c>
      <c r="AS58">
        <v>1.1814071748438895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619.42513121421541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76.829600563508691</v>
      </c>
      <c r="L59">
        <v>41.769665845808859</v>
      </c>
      <c r="M59">
        <v>0</v>
      </c>
      <c r="N59">
        <v>14.141190950772547</v>
      </c>
      <c r="O59">
        <v>48.37937513749263</v>
      </c>
      <c r="P59">
        <v>42.122764404187741</v>
      </c>
      <c r="Q59">
        <v>0</v>
      </c>
      <c r="R59">
        <v>10.34036879587325</v>
      </c>
      <c r="S59">
        <v>2.8806356610169486</v>
      </c>
      <c r="T59">
        <v>0</v>
      </c>
      <c r="U59">
        <v>317.85739825674437</v>
      </c>
      <c r="V59">
        <v>4.4279036924842226</v>
      </c>
      <c r="W59">
        <v>8.4903193276481144</v>
      </c>
      <c r="X59">
        <v>35.981017405802213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0.62598861839438813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13.186272852955083</v>
      </c>
      <c r="AL59">
        <v>0.34009690895008615</v>
      </c>
      <c r="AM59">
        <v>0</v>
      </c>
      <c r="AN59">
        <v>0</v>
      </c>
      <c r="AO59">
        <v>0</v>
      </c>
      <c r="AP59">
        <v>6.2487278580944501E-2</v>
      </c>
      <c r="AQ59">
        <v>0</v>
      </c>
      <c r="AR59">
        <v>0.80788853079710155</v>
      </c>
      <c r="AS59">
        <v>1.1814071748438895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619.42438140586114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76.829600563508691</v>
      </c>
      <c r="L60">
        <v>41.769665845808859</v>
      </c>
      <c r="M60">
        <v>0</v>
      </c>
      <c r="N60">
        <v>14.141190950772547</v>
      </c>
      <c r="O60">
        <v>48.37937513749263</v>
      </c>
      <c r="P60">
        <v>42.122764404187741</v>
      </c>
      <c r="Q60">
        <v>0</v>
      </c>
      <c r="R60">
        <v>10.34036879587325</v>
      </c>
      <c r="S60">
        <v>2.8806356610169486</v>
      </c>
      <c r="T60">
        <v>0</v>
      </c>
      <c r="U60">
        <v>317.85739825674437</v>
      </c>
      <c r="V60">
        <v>4.4279036924842226</v>
      </c>
      <c r="W60">
        <v>8.4903193276481144</v>
      </c>
      <c r="X60">
        <v>35.981017405802213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0.62598861839438813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13.186272852955083</v>
      </c>
      <c r="AL60">
        <v>1.7004842907917388</v>
      </c>
      <c r="AM60">
        <v>0</v>
      </c>
      <c r="AN60">
        <v>0</v>
      </c>
      <c r="AO60">
        <v>0</v>
      </c>
      <c r="AP60">
        <v>6.2487278580944501E-2</v>
      </c>
      <c r="AQ60">
        <v>0</v>
      </c>
      <c r="AR60">
        <v>0.80788853079710155</v>
      </c>
      <c r="AS60">
        <v>1.1814071748438895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620.78476878770289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76.829600563508691</v>
      </c>
      <c r="L61">
        <v>24.010213525030572</v>
      </c>
      <c r="M61">
        <v>0</v>
      </c>
      <c r="N61">
        <v>14.141190950772547</v>
      </c>
      <c r="O61">
        <v>48.37937513749263</v>
      </c>
      <c r="P61">
        <v>46.847464588235297</v>
      </c>
      <c r="Q61">
        <v>0</v>
      </c>
      <c r="R61">
        <v>10.34036879587325</v>
      </c>
      <c r="S61">
        <v>2.8806356610169486</v>
      </c>
      <c r="T61">
        <v>0</v>
      </c>
      <c r="U61">
        <v>317.85739825674437</v>
      </c>
      <c r="V61">
        <v>4.4279036924842226</v>
      </c>
      <c r="W61">
        <v>8.4903193276481144</v>
      </c>
      <c r="X61">
        <v>35.981017405802213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0.62598861839438813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13.186272852955083</v>
      </c>
      <c r="AL61">
        <v>13.603873818416526</v>
      </c>
      <c r="AM61">
        <v>0</v>
      </c>
      <c r="AN61">
        <v>0</v>
      </c>
      <c r="AO61">
        <v>0</v>
      </c>
      <c r="AP61">
        <v>6.2487278580944501E-2</v>
      </c>
      <c r="AQ61">
        <v>0</v>
      </c>
      <c r="AR61">
        <v>0.80788853079710155</v>
      </c>
      <c r="AS61">
        <v>1.1814071748438895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619.65340617859692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76.829600563508691</v>
      </c>
      <c r="L62">
        <v>33.610656826162632</v>
      </c>
      <c r="M62">
        <v>0</v>
      </c>
      <c r="N62">
        <v>14.141190950772547</v>
      </c>
      <c r="O62">
        <v>48.37937513749263</v>
      </c>
      <c r="P62">
        <v>47.201891942124455</v>
      </c>
      <c r="Q62">
        <v>0</v>
      </c>
      <c r="R62">
        <v>10.34036879587325</v>
      </c>
      <c r="S62">
        <v>2.8806356610169486</v>
      </c>
      <c r="T62">
        <v>0</v>
      </c>
      <c r="U62">
        <v>317.85739825674437</v>
      </c>
      <c r="V62">
        <v>4.4279036924842226</v>
      </c>
      <c r="W62">
        <v>8.4903193276481144</v>
      </c>
      <c r="X62">
        <v>35.981017405802213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0.62598861839438813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13.186272852955083</v>
      </c>
      <c r="AL62">
        <v>13.603873818416526</v>
      </c>
      <c r="AM62">
        <v>0</v>
      </c>
      <c r="AN62">
        <v>0</v>
      </c>
      <c r="AO62">
        <v>0</v>
      </c>
      <c r="AP62">
        <v>6.2487278580944501E-2</v>
      </c>
      <c r="AQ62">
        <v>0</v>
      </c>
      <c r="AR62">
        <v>0.80788853079710155</v>
      </c>
      <c r="AS62">
        <v>1.1814071748438895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629.60827683361811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157.65766553788791</v>
      </c>
      <c r="L63">
        <v>41.769749491047001</v>
      </c>
      <c r="M63">
        <v>0</v>
      </c>
      <c r="N63">
        <v>14.141190950772547</v>
      </c>
      <c r="O63">
        <v>48.37937513749263</v>
      </c>
      <c r="P63">
        <v>53.800900116460433</v>
      </c>
      <c r="Q63">
        <v>0</v>
      </c>
      <c r="R63">
        <v>10.34036879587325</v>
      </c>
      <c r="S63">
        <v>6.4399910785017953</v>
      </c>
      <c r="T63">
        <v>0</v>
      </c>
      <c r="U63">
        <v>317.85739825674437</v>
      </c>
      <c r="V63">
        <v>4.4279036924842226</v>
      </c>
      <c r="W63">
        <v>8.4903193276481144</v>
      </c>
      <c r="X63">
        <v>35.981017405802213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0.62598861839438813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13.186272852955083</v>
      </c>
      <c r="AL63">
        <v>1.7004842907917388</v>
      </c>
      <c r="AM63">
        <v>0</v>
      </c>
      <c r="AN63">
        <v>0</v>
      </c>
      <c r="AO63">
        <v>0</v>
      </c>
      <c r="AP63">
        <v>0.18746208970041431</v>
      </c>
      <c r="AQ63">
        <v>0</v>
      </c>
      <c r="AR63">
        <v>0.80788853079710155</v>
      </c>
      <c r="AS63">
        <v>1.1814071748438895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716.97538334819717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157.65692749354508</v>
      </c>
      <c r="L64">
        <v>41.770439668429368</v>
      </c>
      <c r="M64">
        <v>0</v>
      </c>
      <c r="N64">
        <v>14.141190950772547</v>
      </c>
      <c r="O64">
        <v>48.37937513749263</v>
      </c>
      <c r="P64">
        <v>55.201329149739713</v>
      </c>
      <c r="Q64">
        <v>0</v>
      </c>
      <c r="R64">
        <v>10.34036879587325</v>
      </c>
      <c r="S64">
        <v>6.4387429932938858</v>
      </c>
      <c r="T64">
        <v>0</v>
      </c>
      <c r="U64">
        <v>317.85739825674437</v>
      </c>
      <c r="V64">
        <v>4.4279036924842226</v>
      </c>
      <c r="W64">
        <v>8.4903193276481144</v>
      </c>
      <c r="X64">
        <v>35.981017405802213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0.62598861839438813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13.186272852955083</v>
      </c>
      <c r="AL64">
        <v>0.34009690895008615</v>
      </c>
      <c r="AM64">
        <v>0</v>
      </c>
      <c r="AN64">
        <v>0</v>
      </c>
      <c r="AO64">
        <v>0</v>
      </c>
      <c r="AP64">
        <v>0.18746208970041431</v>
      </c>
      <c r="AQ64">
        <v>0</v>
      </c>
      <c r="AR64">
        <v>0.80788853079710155</v>
      </c>
      <c r="AS64">
        <v>1.1814071748438895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717.01412904746633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157.58218523364542</v>
      </c>
      <c r="L65">
        <v>41.770439668429368</v>
      </c>
      <c r="M65">
        <v>0</v>
      </c>
      <c r="N65">
        <v>14.141190950772547</v>
      </c>
      <c r="O65">
        <v>48.37937513749263</v>
      </c>
      <c r="P65">
        <v>56.402628818374119</v>
      </c>
      <c r="Q65">
        <v>0</v>
      </c>
      <c r="R65">
        <v>10.34036879587325</v>
      </c>
      <c r="S65">
        <v>6.4387429932938858</v>
      </c>
      <c r="T65">
        <v>0</v>
      </c>
      <c r="U65">
        <v>317.85739825674437</v>
      </c>
      <c r="V65">
        <v>4.4279036924842226</v>
      </c>
      <c r="W65">
        <v>8.4903193276481144</v>
      </c>
      <c r="X65">
        <v>35.981017405802213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0.62598861839438813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13.186272852955083</v>
      </c>
      <c r="AL65">
        <v>0.34009690895008615</v>
      </c>
      <c r="AM65">
        <v>0</v>
      </c>
      <c r="AN65">
        <v>0</v>
      </c>
      <c r="AO65">
        <v>0</v>
      </c>
      <c r="AP65">
        <v>6.2487278580944501E-2</v>
      </c>
      <c r="AQ65">
        <v>0</v>
      </c>
      <c r="AR65">
        <v>0.80788853079710155</v>
      </c>
      <c r="AS65">
        <v>1.6408432983942911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718.47514776863204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157.58218523364542</v>
      </c>
      <c r="L66">
        <v>41.770439668429368</v>
      </c>
      <c r="M66">
        <v>0</v>
      </c>
      <c r="N66">
        <v>14.141190950772547</v>
      </c>
      <c r="O66">
        <v>48.37937513749263</v>
      </c>
      <c r="P66">
        <v>56.402628818374119</v>
      </c>
      <c r="Q66">
        <v>0</v>
      </c>
      <c r="R66">
        <v>10.34036879587325</v>
      </c>
      <c r="S66">
        <v>6.4387429932938858</v>
      </c>
      <c r="T66">
        <v>0</v>
      </c>
      <c r="U66">
        <v>317.85739825674437</v>
      </c>
      <c r="V66">
        <v>4.4279036924842226</v>
      </c>
      <c r="W66">
        <v>8.4903193276481144</v>
      </c>
      <c r="X66">
        <v>35.981017405802213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0.62598861839438813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13.186272852955083</v>
      </c>
      <c r="AL66">
        <v>0.34009690895008615</v>
      </c>
      <c r="AM66">
        <v>0</v>
      </c>
      <c r="AN66">
        <v>0</v>
      </c>
      <c r="AO66">
        <v>0</v>
      </c>
      <c r="AP66">
        <v>6.2487278580944501E-2</v>
      </c>
      <c r="AQ66">
        <v>0</v>
      </c>
      <c r="AR66">
        <v>0.80788853079710155</v>
      </c>
      <c r="AS66">
        <v>1.6408432983942911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718.47514776863204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157.58218523364542</v>
      </c>
      <c r="L67">
        <v>41.770439668429368</v>
      </c>
      <c r="M67">
        <v>0</v>
      </c>
      <c r="N67">
        <v>14.141190950772547</v>
      </c>
      <c r="O67">
        <v>48.37937513749263</v>
      </c>
      <c r="P67">
        <v>56.402628818374119</v>
      </c>
      <c r="Q67">
        <v>0</v>
      </c>
      <c r="R67">
        <v>10.340880081061163</v>
      </c>
      <c r="S67">
        <v>6.4389406390532544</v>
      </c>
      <c r="T67">
        <v>0</v>
      </c>
      <c r="U67">
        <v>317.85739825674437</v>
      </c>
      <c r="V67">
        <v>4.4279036924842226</v>
      </c>
      <c r="W67">
        <v>8.4903193276481144</v>
      </c>
      <c r="X67">
        <v>35.981017405802213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0.62598861839438813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13.186272852955083</v>
      </c>
      <c r="AL67">
        <v>0.34009690895008615</v>
      </c>
      <c r="AM67">
        <v>0</v>
      </c>
      <c r="AN67">
        <v>0</v>
      </c>
      <c r="AO67">
        <v>0</v>
      </c>
      <c r="AP67">
        <v>1.5309413727241097</v>
      </c>
      <c r="AQ67">
        <v>0</v>
      </c>
      <c r="AR67">
        <v>0.80788853079710155</v>
      </c>
      <c r="AS67">
        <v>1.6408432983942911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719.94431079372248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157.58218523364542</v>
      </c>
      <c r="L68">
        <v>41.770439668429368</v>
      </c>
      <c r="M68">
        <v>0</v>
      </c>
      <c r="N68">
        <v>14.141190950772547</v>
      </c>
      <c r="O68">
        <v>48.37937513749263</v>
      </c>
      <c r="P68">
        <v>56.402628818374119</v>
      </c>
      <c r="Q68">
        <v>0</v>
      </c>
      <c r="R68">
        <v>10.340880081061163</v>
      </c>
      <c r="S68">
        <v>6.4389406390532544</v>
      </c>
      <c r="T68">
        <v>0</v>
      </c>
      <c r="U68">
        <v>317.85739825674437</v>
      </c>
      <c r="V68">
        <v>4.4279036924842226</v>
      </c>
      <c r="W68">
        <v>8.4903193276481144</v>
      </c>
      <c r="X68">
        <v>35.981017405802213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0.62598861839438813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13.186272852955083</v>
      </c>
      <c r="AL68">
        <v>0.34009690895008615</v>
      </c>
      <c r="AM68">
        <v>0</v>
      </c>
      <c r="AN68">
        <v>0</v>
      </c>
      <c r="AO68">
        <v>0</v>
      </c>
      <c r="AP68">
        <v>1.5309413727241097</v>
      </c>
      <c r="AQ68">
        <v>0</v>
      </c>
      <c r="AR68">
        <v>1.0771845384057972</v>
      </c>
      <c r="AS68">
        <v>1.6408432983942911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720.21360680133125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157.58218523364542</v>
      </c>
      <c r="L69">
        <v>41.770439668429368</v>
      </c>
      <c r="M69">
        <v>0</v>
      </c>
      <c r="N69">
        <v>14.141190950772547</v>
      </c>
      <c r="O69">
        <v>48.37937513749263</v>
      </c>
      <c r="P69">
        <v>56.402628818374119</v>
      </c>
      <c r="Q69">
        <v>0</v>
      </c>
      <c r="R69">
        <v>10.340880081061163</v>
      </c>
      <c r="S69">
        <v>6.4389406390532544</v>
      </c>
      <c r="T69">
        <v>0</v>
      </c>
      <c r="U69">
        <v>317.85739825674437</v>
      </c>
      <c r="V69">
        <v>4.4279036924842226</v>
      </c>
      <c r="W69">
        <v>8.4903193276481144</v>
      </c>
      <c r="X69">
        <v>35.981017405802213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0.62598861839438813</v>
      </c>
      <c r="AF69">
        <v>0</v>
      </c>
      <c r="AG69">
        <v>0</v>
      </c>
      <c r="AH69">
        <v>5.082321653600844</v>
      </c>
      <c r="AI69">
        <v>0</v>
      </c>
      <c r="AJ69">
        <v>0</v>
      </c>
      <c r="AK69">
        <v>13.186272852955083</v>
      </c>
      <c r="AL69">
        <v>0.34009690895008615</v>
      </c>
      <c r="AM69">
        <v>0</v>
      </c>
      <c r="AN69">
        <v>0</v>
      </c>
      <c r="AO69">
        <v>0</v>
      </c>
      <c r="AP69">
        <v>1.5309413727241097</v>
      </c>
      <c r="AQ69">
        <v>0</v>
      </c>
      <c r="AR69">
        <v>8.6174770692028986</v>
      </c>
      <c r="AS69">
        <v>1.6408432983942911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732.83622098572914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157.58218523364542</v>
      </c>
      <c r="L70">
        <v>41.770439668429368</v>
      </c>
      <c r="M70">
        <v>0</v>
      </c>
      <c r="N70">
        <v>14.141190950772547</v>
      </c>
      <c r="O70">
        <v>48.37937513749263</v>
      </c>
      <c r="P70">
        <v>56.402628818374119</v>
      </c>
      <c r="Q70">
        <v>0</v>
      </c>
      <c r="R70">
        <v>10.340880081061163</v>
      </c>
      <c r="S70">
        <v>6.4389406390532544</v>
      </c>
      <c r="T70">
        <v>0</v>
      </c>
      <c r="U70">
        <v>317.85739825674437</v>
      </c>
      <c r="V70">
        <v>4.4279036924842226</v>
      </c>
      <c r="W70">
        <v>8.4903193276481144</v>
      </c>
      <c r="X70">
        <v>35.981017405802213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0.62598861839438813</v>
      </c>
      <c r="AF70">
        <v>0</v>
      </c>
      <c r="AG70">
        <v>0</v>
      </c>
      <c r="AH70">
        <v>10.97319426</v>
      </c>
      <c r="AI70">
        <v>0</v>
      </c>
      <c r="AJ70">
        <v>0</v>
      </c>
      <c r="AK70">
        <v>13.186272852955083</v>
      </c>
      <c r="AL70">
        <v>0.34009690895008615</v>
      </c>
      <c r="AM70">
        <v>0</v>
      </c>
      <c r="AN70">
        <v>0</v>
      </c>
      <c r="AO70">
        <v>0</v>
      </c>
      <c r="AP70">
        <v>1.5309413727241097</v>
      </c>
      <c r="AQ70">
        <v>0</v>
      </c>
      <c r="AR70">
        <v>8.6174770692028986</v>
      </c>
      <c r="AS70">
        <v>1.6408432983942911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738.72709359212831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157.58218523364542</v>
      </c>
      <c r="L71">
        <v>41.770439668429368</v>
      </c>
      <c r="M71">
        <v>0</v>
      </c>
      <c r="N71">
        <v>14.141190950772547</v>
      </c>
      <c r="O71">
        <v>48.37937513749263</v>
      </c>
      <c r="P71">
        <v>56.402628818374119</v>
      </c>
      <c r="Q71">
        <v>0</v>
      </c>
      <c r="R71">
        <v>10.340880081061163</v>
      </c>
      <c r="S71">
        <v>6.4389406390532544</v>
      </c>
      <c r="T71">
        <v>0</v>
      </c>
      <c r="U71">
        <v>317.85739825674437</v>
      </c>
      <c r="V71">
        <v>4.4279036924842226</v>
      </c>
      <c r="W71">
        <v>8.4903193276481144</v>
      </c>
      <c r="X71">
        <v>35.981017405802213</v>
      </c>
      <c r="Y71">
        <v>0</v>
      </c>
      <c r="Z71">
        <v>0</v>
      </c>
      <c r="AA71">
        <v>0</v>
      </c>
      <c r="AB71">
        <v>3.2128913215303827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13.186272852955083</v>
      </c>
      <c r="AL71">
        <v>0.34009690895008615</v>
      </c>
      <c r="AM71">
        <v>0</v>
      </c>
      <c r="AN71">
        <v>0</v>
      </c>
      <c r="AO71">
        <v>0</v>
      </c>
      <c r="AP71">
        <v>0.12497481111946979</v>
      </c>
      <c r="AQ71">
        <v>0</v>
      </c>
      <c r="AR71">
        <v>1.2118326692028984</v>
      </c>
      <c r="AS71">
        <v>1.6408432983942911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742.66747354172969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157.58218523364542</v>
      </c>
      <c r="L72">
        <v>41.770439668429368</v>
      </c>
      <c r="M72">
        <v>0</v>
      </c>
      <c r="N72">
        <v>14.141190950772547</v>
      </c>
      <c r="O72">
        <v>48.37937513749263</v>
      </c>
      <c r="P72">
        <v>56.402628818374119</v>
      </c>
      <c r="Q72">
        <v>0</v>
      </c>
      <c r="R72">
        <v>10.340880081061163</v>
      </c>
      <c r="S72">
        <v>6.4389406390532544</v>
      </c>
      <c r="T72">
        <v>0</v>
      </c>
      <c r="U72">
        <v>317.85739825674437</v>
      </c>
      <c r="V72">
        <v>4.4279036924842226</v>
      </c>
      <c r="W72">
        <v>8.4903193276481144</v>
      </c>
      <c r="X72">
        <v>35.981017405802213</v>
      </c>
      <c r="Y72">
        <v>0</v>
      </c>
      <c r="Z72">
        <v>0</v>
      </c>
      <c r="AA72">
        <v>0</v>
      </c>
      <c r="AB72">
        <v>3.2128913215303827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13.186272852955083</v>
      </c>
      <c r="AL72">
        <v>0.34009690895008615</v>
      </c>
      <c r="AM72">
        <v>0</v>
      </c>
      <c r="AN72">
        <v>0</v>
      </c>
      <c r="AO72">
        <v>0</v>
      </c>
      <c r="AP72">
        <v>0.12497481111946979</v>
      </c>
      <c r="AQ72">
        <v>0</v>
      </c>
      <c r="AR72">
        <v>0.80788853079710155</v>
      </c>
      <c r="AS72">
        <v>1.6408432983942911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747.96959032708321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157.58218523364542</v>
      </c>
      <c r="L73">
        <v>41.770439668429368</v>
      </c>
      <c r="M73">
        <v>0</v>
      </c>
      <c r="N73">
        <v>14.141190950772547</v>
      </c>
      <c r="O73">
        <v>48.37937513749263</v>
      </c>
      <c r="P73">
        <v>56.402628818374119</v>
      </c>
      <c r="Q73">
        <v>0</v>
      </c>
      <c r="R73">
        <v>10.340880081061163</v>
      </c>
      <c r="S73">
        <v>6.4389406390532544</v>
      </c>
      <c r="T73">
        <v>0</v>
      </c>
      <c r="U73">
        <v>317.85739825674437</v>
      </c>
      <c r="V73">
        <v>4.4279036924842226</v>
      </c>
      <c r="W73">
        <v>8.4903193276481144</v>
      </c>
      <c r="X73">
        <v>35.981017405802213</v>
      </c>
      <c r="Y73">
        <v>0</v>
      </c>
      <c r="Z73">
        <v>0.26833576000000003</v>
      </c>
      <c r="AA73">
        <v>1.7150519835911866</v>
      </c>
      <c r="AB73">
        <v>3.2128913215303827</v>
      </c>
      <c r="AC73">
        <v>2.3605096538401127</v>
      </c>
      <c r="AD73">
        <v>2.2284334137017412</v>
      </c>
      <c r="AE73">
        <v>8.0401991395946997</v>
      </c>
      <c r="AF73">
        <v>0</v>
      </c>
      <c r="AG73">
        <v>0</v>
      </c>
      <c r="AH73">
        <v>27.259724586399155</v>
      </c>
      <c r="AI73">
        <v>0.93149206158680298</v>
      </c>
      <c r="AJ73">
        <v>0</v>
      </c>
      <c r="AK73">
        <v>13.186272852955083</v>
      </c>
      <c r="AL73">
        <v>0.34009690895008615</v>
      </c>
      <c r="AM73">
        <v>1.1056509264816206</v>
      </c>
      <c r="AN73">
        <v>0</v>
      </c>
      <c r="AO73">
        <v>0</v>
      </c>
      <c r="AP73">
        <v>0.12497481111946979</v>
      </c>
      <c r="AQ73">
        <v>0</v>
      </c>
      <c r="AR73">
        <v>0.80788853079710155</v>
      </c>
      <c r="AS73">
        <v>1.6408432983942911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765.03464446044916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157.58218523364542</v>
      </c>
      <c r="L74">
        <v>41.770439668429368</v>
      </c>
      <c r="M74">
        <v>0</v>
      </c>
      <c r="N74">
        <v>14.141190950772547</v>
      </c>
      <c r="O74">
        <v>48.37937513749263</v>
      </c>
      <c r="P74">
        <v>56.402628818374119</v>
      </c>
      <c r="Q74">
        <v>0</v>
      </c>
      <c r="R74">
        <v>10.340880081061163</v>
      </c>
      <c r="S74">
        <v>6.4389406390532544</v>
      </c>
      <c r="T74">
        <v>0</v>
      </c>
      <c r="U74">
        <v>317.85739825674437</v>
      </c>
      <c r="V74">
        <v>4.4279036924842226</v>
      </c>
      <c r="W74">
        <v>8.4903193276481144</v>
      </c>
      <c r="X74">
        <v>35.981017405802213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27.259724586399155</v>
      </c>
      <c r="AI74">
        <v>3.9880276581304015</v>
      </c>
      <c r="AJ74">
        <v>0</v>
      </c>
      <c r="AK74">
        <v>13.186272852955083</v>
      </c>
      <c r="AL74">
        <v>0.34009690895008615</v>
      </c>
      <c r="AM74">
        <v>2.570313108027007</v>
      </c>
      <c r="AN74">
        <v>0</v>
      </c>
      <c r="AO74">
        <v>0</v>
      </c>
      <c r="AP74">
        <v>0.12497481111946979</v>
      </c>
      <c r="AQ74">
        <v>0</v>
      </c>
      <c r="AR74">
        <v>0.80788853079710155</v>
      </c>
      <c r="AS74">
        <v>1.6408432983942911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788.33499416728932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157.58218523364542</v>
      </c>
      <c r="L75">
        <v>41.770439668429368</v>
      </c>
      <c r="M75">
        <v>0</v>
      </c>
      <c r="N75">
        <v>14.141190950772547</v>
      </c>
      <c r="O75">
        <v>48.37937513749263</v>
      </c>
      <c r="P75">
        <v>56.402628818374119</v>
      </c>
      <c r="Q75">
        <v>0</v>
      </c>
      <c r="R75">
        <v>10.340880081061163</v>
      </c>
      <c r="S75">
        <v>6.4389406390532544</v>
      </c>
      <c r="T75">
        <v>0</v>
      </c>
      <c r="U75">
        <v>317.85739825674437</v>
      </c>
      <c r="V75">
        <v>4.4279036924842226</v>
      </c>
      <c r="W75">
        <v>8.4903193276481144</v>
      </c>
      <c r="X75">
        <v>35.981017405802213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13.186272852955083</v>
      </c>
      <c r="AL75">
        <v>1.7004842907917388</v>
      </c>
      <c r="AM75">
        <v>2.570313108027007</v>
      </c>
      <c r="AN75">
        <v>0</v>
      </c>
      <c r="AO75">
        <v>0</v>
      </c>
      <c r="AP75">
        <v>0.12497481111946979</v>
      </c>
      <c r="AQ75">
        <v>0</v>
      </c>
      <c r="AR75">
        <v>0.80788853079710155</v>
      </c>
      <c r="AS75">
        <v>1.6408432983942911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800.90456213280686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157.58218523364542</v>
      </c>
      <c r="L76">
        <v>41.770439668429368</v>
      </c>
      <c r="M76">
        <v>0</v>
      </c>
      <c r="N76">
        <v>14.141190950772547</v>
      </c>
      <c r="O76">
        <v>48.37937513749263</v>
      </c>
      <c r="P76">
        <v>56.402628818374119</v>
      </c>
      <c r="Q76">
        <v>0</v>
      </c>
      <c r="R76">
        <v>10.340880081061163</v>
      </c>
      <c r="S76">
        <v>6.4389406390532544</v>
      </c>
      <c r="T76">
        <v>0</v>
      </c>
      <c r="U76">
        <v>317.85739825674437</v>
      </c>
      <c r="V76">
        <v>4.4279036924842226</v>
      </c>
      <c r="W76">
        <v>8.4903193276481144</v>
      </c>
      <c r="X76">
        <v>35.981017405802213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13.186272852955083</v>
      </c>
      <c r="AL76">
        <v>16.296307300000006</v>
      </c>
      <c r="AM76">
        <v>2.570313108027007</v>
      </c>
      <c r="AN76">
        <v>0</v>
      </c>
      <c r="AO76">
        <v>0</v>
      </c>
      <c r="AP76">
        <v>0.12497481111946979</v>
      </c>
      <c r="AQ76">
        <v>0</v>
      </c>
      <c r="AR76">
        <v>0.80788853079710155</v>
      </c>
      <c r="AS76">
        <v>1.6408432983942911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818.69233096312416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157.58218523364542</v>
      </c>
      <c r="L77">
        <v>41.770439668429368</v>
      </c>
      <c r="M77">
        <v>0</v>
      </c>
      <c r="N77">
        <v>14.141190950772547</v>
      </c>
      <c r="O77">
        <v>48.37937513749263</v>
      </c>
      <c r="P77">
        <v>56.402628818374119</v>
      </c>
      <c r="Q77">
        <v>0</v>
      </c>
      <c r="R77">
        <v>10.340880081061163</v>
      </c>
      <c r="S77">
        <v>6.4389406390532544</v>
      </c>
      <c r="T77">
        <v>0</v>
      </c>
      <c r="U77">
        <v>317.85739825674437</v>
      </c>
      <c r="V77">
        <v>4.4279036924842226</v>
      </c>
      <c r="W77">
        <v>8.4903193276481144</v>
      </c>
      <c r="X77">
        <v>35.981017405802213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13.186272852955083</v>
      </c>
      <c r="AL77">
        <v>16.296307300000006</v>
      </c>
      <c r="AM77">
        <v>2.570313108027007</v>
      </c>
      <c r="AN77">
        <v>0</v>
      </c>
      <c r="AO77">
        <v>0</v>
      </c>
      <c r="AP77">
        <v>0.12497481111946979</v>
      </c>
      <c r="AQ77">
        <v>0</v>
      </c>
      <c r="AR77">
        <v>0.80788853079710155</v>
      </c>
      <c r="AS77">
        <v>1.8049276282337201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818.85641529296356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157.58218523364542</v>
      </c>
      <c r="L78">
        <v>41.770439668429368</v>
      </c>
      <c r="M78">
        <v>0</v>
      </c>
      <c r="N78">
        <v>14.141190950772547</v>
      </c>
      <c r="O78">
        <v>48.37937513749263</v>
      </c>
      <c r="P78">
        <v>56.402628818374119</v>
      </c>
      <c r="Q78">
        <v>0</v>
      </c>
      <c r="R78">
        <v>10.340880081061163</v>
      </c>
      <c r="S78">
        <v>6.4389406390532544</v>
      </c>
      <c r="T78">
        <v>0</v>
      </c>
      <c r="U78">
        <v>317.85739825674437</v>
      </c>
      <c r="V78">
        <v>4.4279036924842226</v>
      </c>
      <c r="W78">
        <v>8.4903193276481144</v>
      </c>
      <c r="X78">
        <v>35.981017405802213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13.186272852955083</v>
      </c>
      <c r="AL78">
        <v>16.296307300000006</v>
      </c>
      <c r="AM78">
        <v>2.570313108027007</v>
      </c>
      <c r="AN78">
        <v>0</v>
      </c>
      <c r="AO78">
        <v>0</v>
      </c>
      <c r="AP78">
        <v>0.12497481111946979</v>
      </c>
      <c r="AQ78">
        <v>0</v>
      </c>
      <c r="AR78">
        <v>0.80788853079710155</v>
      </c>
      <c r="AS78">
        <v>1.8049276282337201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816.96209548240381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157.58218523364542</v>
      </c>
      <c r="L79">
        <v>41.770439668429368</v>
      </c>
      <c r="M79">
        <v>0</v>
      </c>
      <c r="N79">
        <v>14.141190950772547</v>
      </c>
      <c r="O79">
        <v>48.37937513749263</v>
      </c>
      <c r="P79">
        <v>56.402628818374119</v>
      </c>
      <c r="Q79">
        <v>0</v>
      </c>
      <c r="R79">
        <v>10.340880081061163</v>
      </c>
      <c r="S79">
        <v>6.4389406390532544</v>
      </c>
      <c r="T79">
        <v>0</v>
      </c>
      <c r="U79">
        <v>317.85739825674437</v>
      </c>
      <c r="V79">
        <v>4.4279036924842226</v>
      </c>
      <c r="W79">
        <v>8.4903193276481144</v>
      </c>
      <c r="X79">
        <v>35.981017405802213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27.721753919999998</v>
      </c>
      <c r="AI79">
        <v>3.9880276581304015</v>
      </c>
      <c r="AJ79">
        <v>0</v>
      </c>
      <c r="AK79">
        <v>13.186272852955083</v>
      </c>
      <c r="AL79">
        <v>16.296307300000006</v>
      </c>
      <c r="AM79">
        <v>2.570313108027007</v>
      </c>
      <c r="AN79">
        <v>0</v>
      </c>
      <c r="AO79">
        <v>0</v>
      </c>
      <c r="AP79">
        <v>0.12497481111946979</v>
      </c>
      <c r="AQ79">
        <v>0</v>
      </c>
      <c r="AR79">
        <v>0.80788853079710155</v>
      </c>
      <c r="AS79">
        <v>1.8049276282337201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812.34180316240383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157.58218523364542</v>
      </c>
      <c r="L80">
        <v>41.770439668429368</v>
      </c>
      <c r="M80">
        <v>0</v>
      </c>
      <c r="N80">
        <v>14.141190950772547</v>
      </c>
      <c r="O80">
        <v>48.37937513749263</v>
      </c>
      <c r="P80">
        <v>56.402628818374119</v>
      </c>
      <c r="Q80">
        <v>0</v>
      </c>
      <c r="R80">
        <v>10.340880081061163</v>
      </c>
      <c r="S80">
        <v>6.4389406390532544</v>
      </c>
      <c r="T80">
        <v>0</v>
      </c>
      <c r="U80">
        <v>317.85739825674437</v>
      </c>
      <c r="V80">
        <v>4.4279036924842226</v>
      </c>
      <c r="W80">
        <v>8.4903193276481144</v>
      </c>
      <c r="X80">
        <v>35.981017405802213</v>
      </c>
      <c r="Y80">
        <v>0</v>
      </c>
      <c r="Z80">
        <v>1.5906943039999999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18.250154613199577</v>
      </c>
      <c r="AI80">
        <v>0.93149206158680298</v>
      </c>
      <c r="AJ80">
        <v>0</v>
      </c>
      <c r="AK80">
        <v>13.186272852955083</v>
      </c>
      <c r="AL80">
        <v>1.7004842907917388</v>
      </c>
      <c r="AM80">
        <v>0.94305510487621913</v>
      </c>
      <c r="AN80">
        <v>0</v>
      </c>
      <c r="AO80">
        <v>0</v>
      </c>
      <c r="AP80">
        <v>0.12497481111946979</v>
      </c>
      <c r="AQ80">
        <v>0</v>
      </c>
      <c r="AR80">
        <v>0.80788853079710155</v>
      </c>
      <c r="AS80">
        <v>1.8049276282337201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769.88270221306584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157.58218523364542</v>
      </c>
      <c r="L81">
        <v>41.770439668429368</v>
      </c>
      <c r="M81">
        <v>0</v>
      </c>
      <c r="N81">
        <v>14.141190950772547</v>
      </c>
      <c r="O81">
        <v>48.37937513749263</v>
      </c>
      <c r="P81">
        <v>56.402628818374119</v>
      </c>
      <c r="Q81">
        <v>0</v>
      </c>
      <c r="R81">
        <v>10.340880081061163</v>
      </c>
      <c r="S81">
        <v>6.4389406390532544</v>
      </c>
      <c r="T81">
        <v>0</v>
      </c>
      <c r="U81">
        <v>317.85739825674437</v>
      </c>
      <c r="V81">
        <v>4.4279036924842226</v>
      </c>
      <c r="W81">
        <v>8.4903193276481144</v>
      </c>
      <c r="X81">
        <v>35.981017405802213</v>
      </c>
      <c r="Y81">
        <v>0</v>
      </c>
      <c r="Z81">
        <v>1.5906943039999999</v>
      </c>
      <c r="AA81">
        <v>1.5416198518518522</v>
      </c>
      <c r="AB81">
        <v>6.4257828970742699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10.164643053199576</v>
      </c>
      <c r="AI81">
        <v>0</v>
      </c>
      <c r="AJ81">
        <v>0</v>
      </c>
      <c r="AK81">
        <v>13.186272852955083</v>
      </c>
      <c r="AL81">
        <v>0.34009690895008615</v>
      </c>
      <c r="AM81">
        <v>0</v>
      </c>
      <c r="AN81">
        <v>0</v>
      </c>
      <c r="AO81">
        <v>0</v>
      </c>
      <c r="AP81">
        <v>3.1243639290472251E-2</v>
      </c>
      <c r="AQ81">
        <v>0</v>
      </c>
      <c r="AR81">
        <v>0.80788853079710155</v>
      </c>
      <c r="AS81">
        <v>1.8049276282337201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747.97408143115581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157.58218523364542</v>
      </c>
      <c r="L82">
        <v>41.770439668429368</v>
      </c>
      <c r="M82">
        <v>0</v>
      </c>
      <c r="N82">
        <v>14.141190950772547</v>
      </c>
      <c r="O82">
        <v>48.37937513749263</v>
      </c>
      <c r="P82">
        <v>56.402628818374119</v>
      </c>
      <c r="Q82">
        <v>0</v>
      </c>
      <c r="R82">
        <v>10.340880081061163</v>
      </c>
      <c r="S82">
        <v>6.4389406390532544</v>
      </c>
      <c r="T82">
        <v>0</v>
      </c>
      <c r="U82">
        <v>317.85739825674437</v>
      </c>
      <c r="V82">
        <v>4.4279036924842226</v>
      </c>
      <c r="W82">
        <v>8.4903193276481144</v>
      </c>
      <c r="X82">
        <v>35.981017405802213</v>
      </c>
      <c r="Y82">
        <v>0</v>
      </c>
      <c r="Z82">
        <v>1.5906943039999999</v>
      </c>
      <c r="AA82">
        <v>0</v>
      </c>
      <c r="AB82">
        <v>6.4257828970742699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7.3924678136008444</v>
      </c>
      <c r="AI82">
        <v>0</v>
      </c>
      <c r="AJ82">
        <v>0</v>
      </c>
      <c r="AK82">
        <v>13.186272852955083</v>
      </c>
      <c r="AL82">
        <v>0.34009690895008615</v>
      </c>
      <c r="AM82">
        <v>0</v>
      </c>
      <c r="AN82">
        <v>0</v>
      </c>
      <c r="AO82">
        <v>0</v>
      </c>
      <c r="AP82">
        <v>3.1243639290472251E-2</v>
      </c>
      <c r="AQ82">
        <v>0</v>
      </c>
      <c r="AR82">
        <v>1.0771845384057972</v>
      </c>
      <c r="AS82">
        <v>1.8049276282337201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741.70114893361233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157.58218523364542</v>
      </c>
      <c r="L83">
        <v>41.770439668429368</v>
      </c>
      <c r="M83">
        <v>0</v>
      </c>
      <c r="N83">
        <v>14.141190950772547</v>
      </c>
      <c r="O83">
        <v>48.37937513749263</v>
      </c>
      <c r="P83">
        <v>56.402628818374119</v>
      </c>
      <c r="Q83">
        <v>0</v>
      </c>
      <c r="R83">
        <v>10.34036879587325</v>
      </c>
      <c r="S83">
        <v>6.4387429932938858</v>
      </c>
      <c r="T83">
        <v>0</v>
      </c>
      <c r="U83">
        <v>317.85739825674437</v>
      </c>
      <c r="V83">
        <v>4.4279036924842226</v>
      </c>
      <c r="W83">
        <v>8.4903193276481144</v>
      </c>
      <c r="X83">
        <v>35.981017405802213</v>
      </c>
      <c r="Y83">
        <v>0</v>
      </c>
      <c r="Z83">
        <v>1.5906943039999999</v>
      </c>
      <c r="AA83">
        <v>0</v>
      </c>
      <c r="AB83">
        <v>3.2128913215303827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4.6202923200000008</v>
      </c>
      <c r="AI83">
        <v>0</v>
      </c>
      <c r="AJ83">
        <v>0</v>
      </c>
      <c r="AK83">
        <v>13.186272852955083</v>
      </c>
      <c r="AL83">
        <v>0.34009690895008615</v>
      </c>
      <c r="AM83">
        <v>0</v>
      </c>
      <c r="AN83">
        <v>0</v>
      </c>
      <c r="AO83">
        <v>0</v>
      </c>
      <c r="AP83">
        <v>3.1243639290472251E-2</v>
      </c>
      <c r="AQ83">
        <v>0</v>
      </c>
      <c r="AR83">
        <v>8.6174770692028986</v>
      </c>
      <c r="AS83">
        <v>1.8049276282337201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739.23556576751287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157.58218523364542</v>
      </c>
      <c r="L84">
        <v>41.770439668429368</v>
      </c>
      <c r="M84">
        <v>0</v>
      </c>
      <c r="N84">
        <v>14.141190950772547</v>
      </c>
      <c r="O84">
        <v>48.37937513749263</v>
      </c>
      <c r="P84">
        <v>56.402628818374119</v>
      </c>
      <c r="Q84">
        <v>0</v>
      </c>
      <c r="R84">
        <v>10.34036879587325</v>
      </c>
      <c r="S84">
        <v>6.4387429932938858</v>
      </c>
      <c r="T84">
        <v>0</v>
      </c>
      <c r="U84">
        <v>317.85739825674437</v>
      </c>
      <c r="V84">
        <v>4.4279036924842226</v>
      </c>
      <c r="W84">
        <v>8.4903193276481144</v>
      </c>
      <c r="X84">
        <v>35.981017405802213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13.186272852955083</v>
      </c>
      <c r="AL84">
        <v>0.34009690895008615</v>
      </c>
      <c r="AM84">
        <v>0</v>
      </c>
      <c r="AN84">
        <v>0</v>
      </c>
      <c r="AO84">
        <v>0</v>
      </c>
      <c r="AP84">
        <v>3.1243639290472251E-2</v>
      </c>
      <c r="AQ84">
        <v>0</v>
      </c>
      <c r="AR84">
        <v>8.6174770692028986</v>
      </c>
      <c r="AS84">
        <v>1.8049276282337201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729.81168782198256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157.58218523364542</v>
      </c>
      <c r="L85">
        <v>41.770439668429368</v>
      </c>
      <c r="M85">
        <v>0</v>
      </c>
      <c r="N85">
        <v>14.141190950772547</v>
      </c>
      <c r="O85">
        <v>48.37937513749263</v>
      </c>
      <c r="P85">
        <v>56.402628818374119</v>
      </c>
      <c r="Q85">
        <v>0</v>
      </c>
      <c r="R85">
        <v>10.34036879587325</v>
      </c>
      <c r="S85">
        <v>6.4387429932938858</v>
      </c>
      <c r="T85">
        <v>0</v>
      </c>
      <c r="U85">
        <v>317.85739825674437</v>
      </c>
      <c r="V85">
        <v>4.4279036924842226</v>
      </c>
      <c r="W85">
        <v>8.4903193276481144</v>
      </c>
      <c r="X85">
        <v>35.981017405802213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13.186272852955083</v>
      </c>
      <c r="AL85">
        <v>0.34009690895008615</v>
      </c>
      <c r="AM85">
        <v>0</v>
      </c>
      <c r="AN85">
        <v>0</v>
      </c>
      <c r="AO85">
        <v>0</v>
      </c>
      <c r="AP85">
        <v>3.1243639290472251E-2</v>
      </c>
      <c r="AQ85">
        <v>0</v>
      </c>
      <c r="AR85">
        <v>1.2118326692028984</v>
      </c>
      <c r="AS85">
        <v>1.8049276282337201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722.40604342198253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73.788718971968819</v>
      </c>
      <c r="L86">
        <v>41.770439668429368</v>
      </c>
      <c r="M86">
        <v>0</v>
      </c>
      <c r="N86">
        <v>14.141190950772547</v>
      </c>
      <c r="O86">
        <v>48.37937513749263</v>
      </c>
      <c r="P86">
        <v>56.402628818374119</v>
      </c>
      <c r="Q86">
        <v>0</v>
      </c>
      <c r="R86">
        <v>10.34036879587325</v>
      </c>
      <c r="S86">
        <v>2.8798143001376775</v>
      </c>
      <c r="T86">
        <v>0</v>
      </c>
      <c r="U86">
        <v>317.85739825674437</v>
      </c>
      <c r="V86">
        <v>4.4279036924842226</v>
      </c>
      <c r="W86">
        <v>8.4903193276481144</v>
      </c>
      <c r="X86">
        <v>35.981017405802213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13.186272852955083</v>
      </c>
      <c r="AL86">
        <v>0.34009690895008615</v>
      </c>
      <c r="AM86">
        <v>0</v>
      </c>
      <c r="AN86">
        <v>0</v>
      </c>
      <c r="AO86">
        <v>0</v>
      </c>
      <c r="AP86">
        <v>3.1243639290472251E-2</v>
      </c>
      <c r="AQ86">
        <v>0</v>
      </c>
      <c r="AR86">
        <v>0.80788853079710155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633.99336700938625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73.788718971968819</v>
      </c>
      <c r="L87">
        <v>41.769493736205831</v>
      </c>
      <c r="M87">
        <v>0</v>
      </c>
      <c r="N87">
        <v>14.141190950772547</v>
      </c>
      <c r="O87">
        <v>48.37937513749263</v>
      </c>
      <c r="P87">
        <v>56.402628818374119</v>
      </c>
      <c r="Q87">
        <v>0</v>
      </c>
      <c r="R87">
        <v>10.34036879587325</v>
      </c>
      <c r="S87">
        <v>2.8798143001376775</v>
      </c>
      <c r="T87">
        <v>0</v>
      </c>
      <c r="U87">
        <v>317.85739825674437</v>
      </c>
      <c r="V87">
        <v>4.4279036924842226</v>
      </c>
      <c r="W87">
        <v>8.4903193276481144</v>
      </c>
      <c r="X87">
        <v>35.981017405802213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13.186272852955083</v>
      </c>
      <c r="AL87">
        <v>0.34009690895008615</v>
      </c>
      <c r="AM87">
        <v>0</v>
      </c>
      <c r="AN87">
        <v>0</v>
      </c>
      <c r="AO87">
        <v>0</v>
      </c>
      <c r="AP87">
        <v>3.1243639290472251E-2</v>
      </c>
      <c r="AQ87">
        <v>0</v>
      </c>
      <c r="AR87">
        <v>0.80788853079710155</v>
      </c>
      <c r="AS87">
        <v>1.8049276282337201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634.64875839652041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73.789030930938694</v>
      </c>
      <c r="L88">
        <v>16.470073709597216</v>
      </c>
      <c r="M88">
        <v>0</v>
      </c>
      <c r="N88">
        <v>14.141190950772547</v>
      </c>
      <c r="O88">
        <v>48.37937513749263</v>
      </c>
      <c r="P88">
        <v>56.402628818374119</v>
      </c>
      <c r="Q88">
        <v>0</v>
      </c>
      <c r="R88">
        <v>10.34036879587325</v>
      </c>
      <c r="S88">
        <v>2.8806356610169486</v>
      </c>
      <c r="T88">
        <v>0</v>
      </c>
      <c r="U88">
        <v>317.85739825674437</v>
      </c>
      <c r="V88">
        <v>4.4279036924842226</v>
      </c>
      <c r="W88">
        <v>8.4903193276481144</v>
      </c>
      <c r="X88">
        <v>35.981017405802213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13.186272852955083</v>
      </c>
      <c r="AL88">
        <v>0.34009690895008615</v>
      </c>
      <c r="AM88">
        <v>0</v>
      </c>
      <c r="AN88">
        <v>0</v>
      </c>
      <c r="AO88">
        <v>0</v>
      </c>
      <c r="AP88">
        <v>3.1243639290472251E-2</v>
      </c>
      <c r="AQ88">
        <v>0</v>
      </c>
      <c r="AR88">
        <v>0.80788853079710155</v>
      </c>
      <c r="AS88">
        <v>1.8049276282337201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609.35047168976098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73.789030930938694</v>
      </c>
      <c r="L89">
        <v>16.469858520191284</v>
      </c>
      <c r="M89">
        <v>0</v>
      </c>
      <c r="N89">
        <v>14.141190950772547</v>
      </c>
      <c r="O89">
        <v>48.37937513749263</v>
      </c>
      <c r="P89">
        <v>56.402628818374119</v>
      </c>
      <c r="Q89">
        <v>0</v>
      </c>
      <c r="R89">
        <v>4.4272230439402636</v>
      </c>
      <c r="S89">
        <v>2.8806356610169486</v>
      </c>
      <c r="T89">
        <v>0</v>
      </c>
      <c r="U89">
        <v>317.85739825674437</v>
      </c>
      <c r="V89">
        <v>4.4279036924842226</v>
      </c>
      <c r="W89">
        <v>8.4903193276481144</v>
      </c>
      <c r="X89">
        <v>35.981017405802213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13.186272852955083</v>
      </c>
      <c r="AL89">
        <v>0.34009690895008615</v>
      </c>
      <c r="AM89">
        <v>0</v>
      </c>
      <c r="AN89">
        <v>0</v>
      </c>
      <c r="AO89">
        <v>0</v>
      </c>
      <c r="AP89">
        <v>3.1243639290472251E-2</v>
      </c>
      <c r="AQ89">
        <v>0</v>
      </c>
      <c r="AR89">
        <v>0.80788853079710155</v>
      </c>
      <c r="AS89">
        <v>1.8049276282337201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603.43711074842201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73.789030930938694</v>
      </c>
      <c r="L90">
        <v>16.469858520191284</v>
      </c>
      <c r="M90">
        <v>0</v>
      </c>
      <c r="N90">
        <v>14.141190950772547</v>
      </c>
      <c r="O90">
        <v>48.37937513749263</v>
      </c>
      <c r="P90">
        <v>56.402628818374119</v>
      </c>
      <c r="Q90">
        <v>0</v>
      </c>
      <c r="R90">
        <v>4.4272230439402636</v>
      </c>
      <c r="S90">
        <v>2.8806356610169486</v>
      </c>
      <c r="T90">
        <v>0</v>
      </c>
      <c r="U90">
        <v>317.85739825674437</v>
      </c>
      <c r="V90">
        <v>4.4279036924842226</v>
      </c>
      <c r="W90">
        <v>8.4903193276481144</v>
      </c>
      <c r="X90">
        <v>35.981017405802213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13.186272852955083</v>
      </c>
      <c r="AL90">
        <v>0.34009690895008615</v>
      </c>
      <c r="AM90">
        <v>0</v>
      </c>
      <c r="AN90">
        <v>0</v>
      </c>
      <c r="AO90">
        <v>0</v>
      </c>
      <c r="AP90">
        <v>3.1243639290472251E-2</v>
      </c>
      <c r="AQ90">
        <v>0</v>
      </c>
      <c r="AR90">
        <v>0.80788853079710155</v>
      </c>
      <c r="AS90">
        <v>1.8049276282337201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603.43711074842201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73.789599958942958</v>
      </c>
      <c r="L91">
        <v>16.469858520191284</v>
      </c>
      <c r="M91">
        <v>0</v>
      </c>
      <c r="N91">
        <v>14.141190950772547</v>
      </c>
      <c r="O91">
        <v>48.37937513749263</v>
      </c>
      <c r="P91">
        <v>56.402628818374119</v>
      </c>
      <c r="Q91">
        <v>0</v>
      </c>
      <c r="R91">
        <v>4.4298387332274718</v>
      </c>
      <c r="S91">
        <v>2.8806356610169486</v>
      </c>
      <c r="T91">
        <v>0</v>
      </c>
      <c r="U91">
        <v>317.85739825674437</v>
      </c>
      <c r="V91">
        <v>4.4279036924842226</v>
      </c>
      <c r="W91">
        <v>8.4903193276481144</v>
      </c>
      <c r="X91">
        <v>35.981017405802213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13.186272852955083</v>
      </c>
      <c r="AL91">
        <v>0.34009690895008615</v>
      </c>
      <c r="AM91">
        <v>0</v>
      </c>
      <c r="AN91">
        <v>0</v>
      </c>
      <c r="AO91">
        <v>0</v>
      </c>
      <c r="AP91">
        <v>3.1243639290472251E-2</v>
      </c>
      <c r="AQ91">
        <v>0</v>
      </c>
      <c r="AR91">
        <v>0.80788853079710155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598.76385870356557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73.789712589520491</v>
      </c>
      <c r="L92">
        <v>16.469858520191284</v>
      </c>
      <c r="M92">
        <v>0</v>
      </c>
      <c r="N92">
        <v>14.141190950772547</v>
      </c>
      <c r="O92">
        <v>48.37937513749263</v>
      </c>
      <c r="P92">
        <v>56.402628818374119</v>
      </c>
      <c r="Q92">
        <v>0</v>
      </c>
      <c r="R92">
        <v>4.4298387332274718</v>
      </c>
      <c r="S92">
        <v>2.8806356610169486</v>
      </c>
      <c r="T92">
        <v>0</v>
      </c>
      <c r="U92">
        <v>317.85739825674437</v>
      </c>
      <c r="V92">
        <v>0</v>
      </c>
      <c r="W92">
        <v>8.4903193276481144</v>
      </c>
      <c r="X92">
        <v>35.981017405802213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13.186272852955083</v>
      </c>
      <c r="AL92">
        <v>0.34009690895008615</v>
      </c>
      <c r="AM92">
        <v>0</v>
      </c>
      <c r="AN92">
        <v>0</v>
      </c>
      <c r="AO92">
        <v>0</v>
      </c>
      <c r="AP92">
        <v>3.1243639290472251E-2</v>
      </c>
      <c r="AQ92">
        <v>0</v>
      </c>
      <c r="AR92">
        <v>1.0771845384057972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594.60536364926759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72.999715666553669</v>
      </c>
      <c r="L93">
        <v>16.469858520191284</v>
      </c>
      <c r="M93">
        <v>0</v>
      </c>
      <c r="N93">
        <v>14.141190950772547</v>
      </c>
      <c r="O93">
        <v>48.37937513749263</v>
      </c>
      <c r="P93">
        <v>56.402628818374119</v>
      </c>
      <c r="Q93">
        <v>0</v>
      </c>
      <c r="R93">
        <v>4.4298387332274718</v>
      </c>
      <c r="S93">
        <v>2.8806356610169486</v>
      </c>
      <c r="T93">
        <v>0</v>
      </c>
      <c r="U93">
        <v>317.85739825674437</v>
      </c>
      <c r="V93">
        <v>0</v>
      </c>
      <c r="W93">
        <v>3.8405808717413978</v>
      </c>
      <c r="X93">
        <v>35.981017405802213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13.186272852955083</v>
      </c>
      <c r="AL93">
        <v>0.34009690895008615</v>
      </c>
      <c r="AM93">
        <v>0</v>
      </c>
      <c r="AN93">
        <v>0</v>
      </c>
      <c r="AO93">
        <v>0</v>
      </c>
      <c r="AP93">
        <v>3.1243639290472251E-2</v>
      </c>
      <c r="AQ93">
        <v>0</v>
      </c>
      <c r="AR93">
        <v>0.80788853079710155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588.89633226278522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73.789712589520491</v>
      </c>
      <c r="L94">
        <v>16.469858520191284</v>
      </c>
      <c r="M94">
        <v>0</v>
      </c>
      <c r="N94">
        <v>14.141190950772547</v>
      </c>
      <c r="O94">
        <v>48.37937513749263</v>
      </c>
      <c r="P94">
        <v>56.402628818374119</v>
      </c>
      <c r="Q94">
        <v>0</v>
      </c>
      <c r="R94">
        <v>4.4298387332274718</v>
      </c>
      <c r="S94">
        <v>2.8806356610169486</v>
      </c>
      <c r="T94">
        <v>0</v>
      </c>
      <c r="U94">
        <v>317.85739825674437</v>
      </c>
      <c r="V94">
        <v>0</v>
      </c>
      <c r="W94">
        <v>3.8405808717413978</v>
      </c>
      <c r="X94">
        <v>28.810840523717474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13.186272852955083</v>
      </c>
      <c r="AL94">
        <v>0.34009690895008615</v>
      </c>
      <c r="AM94">
        <v>0</v>
      </c>
      <c r="AN94">
        <v>0</v>
      </c>
      <c r="AO94">
        <v>0</v>
      </c>
      <c r="AP94">
        <v>3.1243639290472251E-2</v>
      </c>
      <c r="AQ94">
        <v>0</v>
      </c>
      <c r="AR94">
        <v>0.80788853079710155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582.51615230366747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73.790500848011988</v>
      </c>
      <c r="L95">
        <v>16.469858520191284</v>
      </c>
      <c r="M95">
        <v>0</v>
      </c>
      <c r="N95">
        <v>14.141190950772547</v>
      </c>
      <c r="O95">
        <v>48.37937513749263</v>
      </c>
      <c r="P95">
        <v>56.402628818374119</v>
      </c>
      <c r="Q95">
        <v>0</v>
      </c>
      <c r="R95">
        <v>4.4298387332274718</v>
      </c>
      <c r="S95">
        <v>2.8806356610169486</v>
      </c>
      <c r="T95">
        <v>0</v>
      </c>
      <c r="U95">
        <v>317.85739825674437</v>
      </c>
      <c r="V95">
        <v>0</v>
      </c>
      <c r="W95">
        <v>3.8405808717413978</v>
      </c>
      <c r="X95">
        <v>17.289876841437632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13.186272852955083</v>
      </c>
      <c r="AL95">
        <v>0.34009690895008615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1.0771845384057972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571.23402924819732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73.790047783806983</v>
      </c>
      <c r="L96">
        <v>16.469858520191284</v>
      </c>
      <c r="M96">
        <v>0</v>
      </c>
      <c r="N96">
        <v>14.141190950772547</v>
      </c>
      <c r="O96">
        <v>48.37937513749263</v>
      </c>
      <c r="P96">
        <v>56.402628818374119</v>
      </c>
      <c r="Q96">
        <v>0</v>
      </c>
      <c r="R96">
        <v>4.4298387332274718</v>
      </c>
      <c r="S96">
        <v>2.8806356610169486</v>
      </c>
      <c r="T96">
        <v>0</v>
      </c>
      <c r="U96">
        <v>317.85739825674437</v>
      </c>
      <c r="V96">
        <v>0</v>
      </c>
      <c r="W96">
        <v>3.8405808717413978</v>
      </c>
      <c r="X96">
        <v>28.810840523717474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13.186272852955083</v>
      </c>
      <c r="AL96">
        <v>1.7004842907917388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8.6174770692028986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591.65521977891103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73.789988588310209</v>
      </c>
      <c r="L97">
        <v>16.469858520191284</v>
      </c>
      <c r="M97">
        <v>0</v>
      </c>
      <c r="N97">
        <v>14.141190950772547</v>
      </c>
      <c r="O97">
        <v>48.37937513749263</v>
      </c>
      <c r="P97">
        <v>56.402628818374119</v>
      </c>
      <c r="Q97">
        <v>0</v>
      </c>
      <c r="R97">
        <v>4.4298387332274718</v>
      </c>
      <c r="S97">
        <v>2.8806356610169486</v>
      </c>
      <c r="T97">
        <v>0</v>
      </c>
      <c r="U97">
        <v>317.85739825674437</v>
      </c>
      <c r="V97">
        <v>0</v>
      </c>
      <c r="W97">
        <v>3.8405808717413978</v>
      </c>
      <c r="X97">
        <v>35.981017405802213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13.186272852955083</v>
      </c>
      <c r="AL97">
        <v>13.603873818416526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8.6174770692028986</v>
      </c>
      <c r="AS97">
        <v>1.1485903088760034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610.7287269931237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73.790794695405737</v>
      </c>
      <c r="L98">
        <v>16.469858520191284</v>
      </c>
      <c r="M98">
        <v>0</v>
      </c>
      <c r="N98">
        <v>14.141190950772547</v>
      </c>
      <c r="O98">
        <v>48.37937513749263</v>
      </c>
      <c r="P98">
        <v>56.402628818374119</v>
      </c>
      <c r="Q98">
        <v>0</v>
      </c>
      <c r="R98">
        <v>4.4298387332274718</v>
      </c>
      <c r="S98">
        <v>2.8806356610169486</v>
      </c>
      <c r="T98">
        <v>0</v>
      </c>
      <c r="U98">
        <v>317.85739825674437</v>
      </c>
      <c r="V98">
        <v>0</v>
      </c>
      <c r="W98">
        <v>3.8405808717413978</v>
      </c>
      <c r="X98">
        <v>28.810840523717474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13.186272852955083</v>
      </c>
      <c r="AL98">
        <v>13.603873818416526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0.80788853079710155</v>
      </c>
      <c r="AS98">
        <v>1.3126746387154327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595.91385200956813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2.8854754073100626</v>
      </c>
      <c r="L99">
        <f t="shared" si="2"/>
        <v>0.78737775107539665</v>
      </c>
      <c r="M99">
        <f t="shared" si="2"/>
        <v>0</v>
      </c>
      <c r="N99">
        <f t="shared" si="2"/>
        <v>0.3393832190918234</v>
      </c>
      <c r="O99">
        <f t="shared" si="2"/>
        <v>1.1611050032998247</v>
      </c>
      <c r="P99">
        <f t="shared" si="2"/>
        <v>1.1181420221445022</v>
      </c>
      <c r="Q99">
        <f t="shared" si="2"/>
        <v>0</v>
      </c>
      <c r="R99">
        <f t="shared" si="2"/>
        <v>0.19865037200988089</v>
      </c>
      <c r="S99">
        <f t="shared" si="2"/>
        <v>0.11450548361158928</v>
      </c>
      <c r="T99">
        <f t="shared" si="2"/>
        <v>0</v>
      </c>
      <c r="U99">
        <f t="shared" si="2"/>
        <v>7.6285775581618553</v>
      </c>
      <c r="V99">
        <f t="shared" si="2"/>
        <v>7.1953435002868618E-2</v>
      </c>
      <c r="W99">
        <f t="shared" si="2"/>
        <v>0.18385503509049109</v>
      </c>
      <c r="X99">
        <f t="shared" si="2"/>
        <v>0.82368503364821766</v>
      </c>
      <c r="Y99">
        <f t="shared" si="2"/>
        <v>0</v>
      </c>
      <c r="Z99">
        <f t="shared" si="2"/>
        <v>1.2797469198000001E-2</v>
      </c>
      <c r="AA99">
        <f t="shared" si="2"/>
        <v>2.0577541695147677E-2</v>
      </c>
      <c r="AB99">
        <f t="shared" si="2"/>
        <v>3.6145028573780949E-2</v>
      </c>
      <c r="AC99">
        <f t="shared" si="2"/>
        <v>2.3626526423276263E-2</v>
      </c>
      <c r="AD99">
        <f t="shared" si="2"/>
        <v>2.674120096442089E-2</v>
      </c>
      <c r="AE99">
        <f t="shared" si="2"/>
        <v>8.5747306861126277E-2</v>
      </c>
      <c r="AF99">
        <f t="shared" si="2"/>
        <v>0</v>
      </c>
      <c r="AG99">
        <f t="shared" si="2"/>
        <v>0</v>
      </c>
      <c r="AH99">
        <f t="shared" si="2"/>
        <v>0.15014217415393882</v>
      </c>
      <c r="AI99">
        <f t="shared" si="2"/>
        <v>1.2895575035978005E-2</v>
      </c>
      <c r="AJ99">
        <f t="shared" si="2"/>
        <v>0</v>
      </c>
      <c r="AK99">
        <f t="shared" si="2"/>
        <v>0.31647054847092149</v>
      </c>
      <c r="AL99">
        <f t="shared" si="2"/>
        <v>5.3366864788468131E-2</v>
      </c>
      <c r="AM99">
        <f t="shared" si="2"/>
        <v>8.7759412951612936E-3</v>
      </c>
      <c r="AN99">
        <f t="shared" si="2"/>
        <v>0</v>
      </c>
      <c r="AO99">
        <f t="shared" si="2"/>
        <v>0</v>
      </c>
      <c r="AP99">
        <f t="shared" si="2"/>
        <v>6.014410721719138E-3</v>
      </c>
      <c r="AQ99">
        <f t="shared" si="2"/>
        <v>0</v>
      </c>
      <c r="AR99">
        <f t="shared" si="2"/>
        <v>4.4029922896557945E-2</v>
      </c>
      <c r="AS99">
        <f t="shared" si="2"/>
        <v>4.021707000568684E-2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16.150257901530701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1.9200232915487261</v>
      </c>
      <c r="L3">
        <v>203.60609704626643</v>
      </c>
      <c r="M3">
        <v>27.109018198279767</v>
      </c>
      <c r="N3">
        <v>17.049681271140699</v>
      </c>
      <c r="O3">
        <v>0</v>
      </c>
      <c r="P3">
        <v>25.671150227028321</v>
      </c>
      <c r="Q3">
        <v>0</v>
      </c>
      <c r="R3">
        <v>2.8804100281690141</v>
      </c>
      <c r="S3">
        <v>1.920423774011299</v>
      </c>
      <c r="T3">
        <v>0</v>
      </c>
      <c r="U3">
        <v>24.679797989606904</v>
      </c>
      <c r="V3">
        <v>1.9204821065830719</v>
      </c>
      <c r="W3">
        <v>1.9199168178557191</v>
      </c>
      <c r="X3">
        <v>9.9104276525606494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0.75602675728760727</v>
      </c>
      <c r="AF3">
        <v>1.8883866227180528</v>
      </c>
      <c r="AG3">
        <v>0</v>
      </c>
      <c r="AH3">
        <v>0</v>
      </c>
      <c r="AI3">
        <v>0</v>
      </c>
      <c r="AJ3">
        <v>0</v>
      </c>
      <c r="AK3">
        <v>15.927446545626479</v>
      </c>
      <c r="AL3">
        <v>0</v>
      </c>
      <c r="AM3">
        <v>0</v>
      </c>
      <c r="AN3">
        <v>0.569546</v>
      </c>
      <c r="AO3">
        <v>0</v>
      </c>
      <c r="AP3">
        <v>7.5487817895608933E-2</v>
      </c>
      <c r="AQ3">
        <v>0</v>
      </c>
      <c r="AR3">
        <v>0.97586250135869579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343.69501244239137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1.920026508657884</v>
      </c>
      <c r="L4">
        <v>203.60609704626643</v>
      </c>
      <c r="M4">
        <v>27.109018198279767</v>
      </c>
      <c r="N4">
        <v>17.071437731943945</v>
      </c>
      <c r="O4">
        <v>0</v>
      </c>
      <c r="P4">
        <v>26.075520903423126</v>
      </c>
      <c r="Q4">
        <v>0</v>
      </c>
      <c r="R4">
        <v>2.8804100281690141</v>
      </c>
      <c r="S4">
        <v>1.920423774011299</v>
      </c>
      <c r="T4">
        <v>0</v>
      </c>
      <c r="U4">
        <v>24.679797989606904</v>
      </c>
      <c r="V4">
        <v>1.9204821065830719</v>
      </c>
      <c r="W4">
        <v>1.9199168178557191</v>
      </c>
      <c r="X4">
        <v>9.5995875792988326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0.75602675728760727</v>
      </c>
      <c r="AF4">
        <v>1.8883866227180528</v>
      </c>
      <c r="AG4">
        <v>0</v>
      </c>
      <c r="AH4">
        <v>0</v>
      </c>
      <c r="AI4">
        <v>0</v>
      </c>
      <c r="AJ4">
        <v>0</v>
      </c>
      <c r="AK4">
        <v>15.927446545626479</v>
      </c>
      <c r="AL4">
        <v>0</v>
      </c>
      <c r="AM4">
        <v>0</v>
      </c>
      <c r="AN4">
        <v>0.569546</v>
      </c>
      <c r="AO4">
        <v>0</v>
      </c>
      <c r="AP4">
        <v>7.5487817895608933E-2</v>
      </c>
      <c r="AQ4">
        <v>0</v>
      </c>
      <c r="AR4">
        <v>0.97586250135869579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343.81030272343679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1.9200042422735937</v>
      </c>
      <c r="L5">
        <v>203.60609704626643</v>
      </c>
      <c r="M5">
        <v>27.109018198279767</v>
      </c>
      <c r="N5">
        <v>17.071437731943945</v>
      </c>
      <c r="O5">
        <v>0</v>
      </c>
      <c r="P5">
        <v>26.075520903423126</v>
      </c>
      <c r="Q5">
        <v>0</v>
      </c>
      <c r="R5">
        <v>2.8804100281690141</v>
      </c>
      <c r="S5">
        <v>1.920423774011299</v>
      </c>
      <c r="T5">
        <v>0</v>
      </c>
      <c r="U5">
        <v>24.679797989606904</v>
      </c>
      <c r="V5">
        <v>1.9204821065830719</v>
      </c>
      <c r="W5">
        <v>1.9199168178557191</v>
      </c>
      <c r="X5">
        <v>9.5995875792988326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0.75602675728760727</v>
      </c>
      <c r="AF5">
        <v>1.8883866227180528</v>
      </c>
      <c r="AG5">
        <v>0</v>
      </c>
      <c r="AH5">
        <v>0</v>
      </c>
      <c r="AI5">
        <v>0</v>
      </c>
      <c r="AJ5">
        <v>0</v>
      </c>
      <c r="AK5">
        <v>15.927446545626479</v>
      </c>
      <c r="AL5">
        <v>0</v>
      </c>
      <c r="AM5">
        <v>0</v>
      </c>
      <c r="AN5">
        <v>0.569546</v>
      </c>
      <c r="AO5">
        <v>0</v>
      </c>
      <c r="AP5">
        <v>7.5487817895608933E-2</v>
      </c>
      <c r="AQ5">
        <v>0</v>
      </c>
      <c r="AR5">
        <v>0.97586250135869579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343.81028045705244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1.9200042422735937</v>
      </c>
      <c r="L6">
        <v>203.60609704626643</v>
      </c>
      <c r="M6">
        <v>27.109018198279767</v>
      </c>
      <c r="N6">
        <v>17.071437731943945</v>
      </c>
      <c r="O6">
        <v>0</v>
      </c>
      <c r="P6">
        <v>26.075520903423126</v>
      </c>
      <c r="Q6">
        <v>0</v>
      </c>
      <c r="R6">
        <v>2.8804100281690141</v>
      </c>
      <c r="S6">
        <v>1.920423774011299</v>
      </c>
      <c r="T6">
        <v>0</v>
      </c>
      <c r="U6">
        <v>24.679797989606904</v>
      </c>
      <c r="V6">
        <v>1.9204821065830719</v>
      </c>
      <c r="W6">
        <v>1.9199168178557191</v>
      </c>
      <c r="X6">
        <v>9.5995875792988326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0.75602675728760727</v>
      </c>
      <c r="AF6">
        <v>1.8883866227180528</v>
      </c>
      <c r="AG6">
        <v>0</v>
      </c>
      <c r="AH6">
        <v>0</v>
      </c>
      <c r="AI6">
        <v>0</v>
      </c>
      <c r="AJ6">
        <v>0</v>
      </c>
      <c r="AK6">
        <v>15.927446545626479</v>
      </c>
      <c r="AL6">
        <v>0</v>
      </c>
      <c r="AM6">
        <v>0</v>
      </c>
      <c r="AN6">
        <v>0.569546</v>
      </c>
      <c r="AO6">
        <v>0</v>
      </c>
      <c r="AP6">
        <v>7.5487817895608933E-2</v>
      </c>
      <c r="AQ6">
        <v>0</v>
      </c>
      <c r="AR6">
        <v>0.97586250135869579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343.81028045705244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1.9200042422735937</v>
      </c>
      <c r="L7">
        <v>203.60609704626643</v>
      </c>
      <c r="M7">
        <v>27.109018198279767</v>
      </c>
      <c r="N7">
        <v>17.071437731943945</v>
      </c>
      <c r="O7">
        <v>0</v>
      </c>
      <c r="P7">
        <v>26.075520903423126</v>
      </c>
      <c r="Q7">
        <v>0</v>
      </c>
      <c r="R7">
        <v>2.8804100281690141</v>
      </c>
      <c r="S7">
        <v>1.920423774011299</v>
      </c>
      <c r="T7">
        <v>0</v>
      </c>
      <c r="U7">
        <v>24.679797989606904</v>
      </c>
      <c r="V7">
        <v>1.9204821065830719</v>
      </c>
      <c r="W7">
        <v>1.9199168178557191</v>
      </c>
      <c r="X7">
        <v>9.5995875792988326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0.75602675728760727</v>
      </c>
      <c r="AF7">
        <v>1.8883866227180528</v>
      </c>
      <c r="AG7">
        <v>0</v>
      </c>
      <c r="AH7">
        <v>0</v>
      </c>
      <c r="AI7">
        <v>0</v>
      </c>
      <c r="AJ7">
        <v>0</v>
      </c>
      <c r="AK7">
        <v>15.927446545626479</v>
      </c>
      <c r="AL7">
        <v>0</v>
      </c>
      <c r="AM7">
        <v>0</v>
      </c>
      <c r="AN7">
        <v>0.569546</v>
      </c>
      <c r="AO7">
        <v>0</v>
      </c>
      <c r="AP7">
        <v>7.5487817895608933E-2</v>
      </c>
      <c r="AQ7">
        <v>0</v>
      </c>
      <c r="AR7">
        <v>0.97586250135869579</v>
      </c>
      <c r="AS7">
        <v>1.9817852772821889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340.87723793988027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1.9200042422735937</v>
      </c>
      <c r="L8">
        <v>203.60609704626643</v>
      </c>
      <c r="M8">
        <v>27.109018198279767</v>
      </c>
      <c r="N8">
        <v>17.071437731943945</v>
      </c>
      <c r="O8">
        <v>0</v>
      </c>
      <c r="P8">
        <v>26.075520903423126</v>
      </c>
      <c r="Q8">
        <v>0</v>
      </c>
      <c r="R8">
        <v>2.8804100281690141</v>
      </c>
      <c r="S8">
        <v>1.920423774011299</v>
      </c>
      <c r="T8">
        <v>0</v>
      </c>
      <c r="U8">
        <v>24.679797989606904</v>
      </c>
      <c r="V8">
        <v>1.9204821065830719</v>
      </c>
      <c r="W8">
        <v>1.9199168178557191</v>
      </c>
      <c r="X8">
        <v>9.5995875792988326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0.75602675728760727</v>
      </c>
      <c r="AF8">
        <v>1.8883866227180528</v>
      </c>
      <c r="AG8">
        <v>0</v>
      </c>
      <c r="AH8">
        <v>0</v>
      </c>
      <c r="AI8">
        <v>0</v>
      </c>
      <c r="AJ8">
        <v>0</v>
      </c>
      <c r="AK8">
        <v>15.927446545626479</v>
      </c>
      <c r="AL8">
        <v>0</v>
      </c>
      <c r="AM8">
        <v>0</v>
      </c>
      <c r="AN8">
        <v>0.569546</v>
      </c>
      <c r="AO8">
        <v>0</v>
      </c>
      <c r="AP8">
        <v>7.5487817895608933E-2</v>
      </c>
      <c r="AQ8">
        <v>0</v>
      </c>
      <c r="AR8">
        <v>0.97586250135869579</v>
      </c>
      <c r="AS8">
        <v>1.3872496940975321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340.28270235669561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1.9200042422735937</v>
      </c>
      <c r="L9">
        <v>203.60395252592102</v>
      </c>
      <c r="M9">
        <v>27.109018198279767</v>
      </c>
      <c r="N9">
        <v>17.071437731943945</v>
      </c>
      <c r="O9">
        <v>0</v>
      </c>
      <c r="P9">
        <v>26.075520903423126</v>
      </c>
      <c r="Q9">
        <v>0</v>
      </c>
      <c r="R9">
        <v>2.8795336032388663</v>
      </c>
      <c r="S9">
        <v>1.9207999999999996</v>
      </c>
      <c r="T9">
        <v>0</v>
      </c>
      <c r="U9">
        <v>24.679797989606904</v>
      </c>
      <c r="V9">
        <v>1.9207999999999998</v>
      </c>
      <c r="W9">
        <v>1.9201264344422702</v>
      </c>
      <c r="X9">
        <v>9.5999082470784654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0.75602675728760727</v>
      </c>
      <c r="AF9">
        <v>1.8883866227180528</v>
      </c>
      <c r="AG9">
        <v>0</v>
      </c>
      <c r="AH9">
        <v>0</v>
      </c>
      <c r="AI9">
        <v>0</v>
      </c>
      <c r="AJ9">
        <v>0</v>
      </c>
      <c r="AK9">
        <v>15.927446545626479</v>
      </c>
      <c r="AL9">
        <v>0</v>
      </c>
      <c r="AM9">
        <v>0</v>
      </c>
      <c r="AN9">
        <v>0.569546</v>
      </c>
      <c r="AO9">
        <v>0</v>
      </c>
      <c r="AP9">
        <v>7.5487817895608933E-2</v>
      </c>
      <c r="AQ9">
        <v>0</v>
      </c>
      <c r="AR9">
        <v>0.97586250135869579</v>
      </c>
      <c r="AS9">
        <v>1.3872496940975321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340.28090581519194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1.9200042422735937</v>
      </c>
      <c r="L10">
        <v>203.60395252592102</v>
      </c>
      <c r="M10">
        <v>27.109018198279767</v>
      </c>
      <c r="N10">
        <v>17.071437731943945</v>
      </c>
      <c r="O10">
        <v>0</v>
      </c>
      <c r="P10">
        <v>26.075520903423126</v>
      </c>
      <c r="Q10">
        <v>0</v>
      </c>
      <c r="R10">
        <v>2.8795336032388663</v>
      </c>
      <c r="S10">
        <v>1.9207999999999996</v>
      </c>
      <c r="T10">
        <v>0</v>
      </c>
      <c r="U10">
        <v>24.679797989606904</v>
      </c>
      <c r="V10">
        <v>1.9207999999999998</v>
      </c>
      <c r="W10">
        <v>1.9201264344422702</v>
      </c>
      <c r="X10">
        <v>9.5999082470784654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0.75602675728760727</v>
      </c>
      <c r="AF10">
        <v>1.8883866227180528</v>
      </c>
      <c r="AG10">
        <v>0</v>
      </c>
      <c r="AH10">
        <v>0</v>
      </c>
      <c r="AI10">
        <v>0</v>
      </c>
      <c r="AJ10">
        <v>0</v>
      </c>
      <c r="AK10">
        <v>15.927446545626479</v>
      </c>
      <c r="AL10">
        <v>0</v>
      </c>
      <c r="AM10">
        <v>0</v>
      </c>
      <c r="AN10">
        <v>0.569546</v>
      </c>
      <c r="AO10">
        <v>0</v>
      </c>
      <c r="AP10">
        <v>7.5487817895608933E-2</v>
      </c>
      <c r="AQ10">
        <v>0</v>
      </c>
      <c r="AR10">
        <v>0.97586250135869579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340.28090581519194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1.9200042422735937</v>
      </c>
      <c r="L11">
        <v>203.60395252592102</v>
      </c>
      <c r="M11">
        <v>27.109018198279767</v>
      </c>
      <c r="N11">
        <v>17.071437731943945</v>
      </c>
      <c r="O11">
        <v>0</v>
      </c>
      <c r="P11">
        <v>26.075520903423126</v>
      </c>
      <c r="Q11">
        <v>0</v>
      </c>
      <c r="R11">
        <v>2.8795336032388663</v>
      </c>
      <c r="S11">
        <v>1.9207999999999996</v>
      </c>
      <c r="T11">
        <v>0</v>
      </c>
      <c r="U11">
        <v>24.679797989606904</v>
      </c>
      <c r="V11">
        <v>1.9207999999999998</v>
      </c>
      <c r="W11">
        <v>1.9201264344422702</v>
      </c>
      <c r="X11">
        <v>9.5995997127468584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0.75602675728760727</v>
      </c>
      <c r="AF11">
        <v>1.8883866227180528</v>
      </c>
      <c r="AG11">
        <v>0</v>
      </c>
      <c r="AH11">
        <v>0</v>
      </c>
      <c r="AI11">
        <v>0</v>
      </c>
      <c r="AJ11">
        <v>0</v>
      </c>
      <c r="AK11">
        <v>15.927446545626479</v>
      </c>
      <c r="AL11">
        <v>0</v>
      </c>
      <c r="AM11">
        <v>0</v>
      </c>
      <c r="AN11">
        <v>0.569546</v>
      </c>
      <c r="AO11">
        <v>0</v>
      </c>
      <c r="AP11">
        <v>7.5487817895608933E-2</v>
      </c>
      <c r="AQ11">
        <v>0</v>
      </c>
      <c r="AR11">
        <v>0.97586250135869579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340.28059728086032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1.9200042422735937</v>
      </c>
      <c r="L12">
        <v>203.60395252592102</v>
      </c>
      <c r="M12">
        <v>27.109018198279767</v>
      </c>
      <c r="N12">
        <v>17.071437731943945</v>
      </c>
      <c r="O12">
        <v>0</v>
      </c>
      <c r="P12">
        <v>26.075520903423126</v>
      </c>
      <c r="Q12">
        <v>0</v>
      </c>
      <c r="R12">
        <v>2.8795336032388663</v>
      </c>
      <c r="S12">
        <v>1.9207999999999996</v>
      </c>
      <c r="T12">
        <v>0</v>
      </c>
      <c r="U12">
        <v>24.679797989606904</v>
      </c>
      <c r="V12">
        <v>1.9207999999999998</v>
      </c>
      <c r="W12">
        <v>1.9201264344422702</v>
      </c>
      <c r="X12">
        <v>9.5997814802065413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0.75602675728760727</v>
      </c>
      <c r="AF12">
        <v>1.8883866227180528</v>
      </c>
      <c r="AG12">
        <v>0</v>
      </c>
      <c r="AH12">
        <v>0</v>
      </c>
      <c r="AI12">
        <v>0</v>
      </c>
      <c r="AJ12">
        <v>0</v>
      </c>
      <c r="AK12">
        <v>15.927446545626479</v>
      </c>
      <c r="AL12">
        <v>0</v>
      </c>
      <c r="AM12">
        <v>0</v>
      </c>
      <c r="AN12">
        <v>0.569546</v>
      </c>
      <c r="AO12">
        <v>0</v>
      </c>
      <c r="AP12">
        <v>7.5487817895608933E-2</v>
      </c>
      <c r="AQ12">
        <v>0</v>
      </c>
      <c r="AR12">
        <v>0.97586250135869579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340.28077904832003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1.9200042422735937</v>
      </c>
      <c r="L13">
        <v>203.60395252592102</v>
      </c>
      <c r="M13">
        <v>27.109018198279767</v>
      </c>
      <c r="N13">
        <v>17.071437731943945</v>
      </c>
      <c r="O13">
        <v>0</v>
      </c>
      <c r="P13">
        <v>26.075520903423126</v>
      </c>
      <c r="Q13">
        <v>0</v>
      </c>
      <c r="R13">
        <v>2.8795336032388663</v>
      </c>
      <c r="S13">
        <v>1.9207999999999996</v>
      </c>
      <c r="T13">
        <v>0</v>
      </c>
      <c r="U13">
        <v>24.679797989606904</v>
      </c>
      <c r="V13">
        <v>1.9207999999999998</v>
      </c>
      <c r="W13">
        <v>1.9201264344422702</v>
      </c>
      <c r="X13">
        <v>9.5995875792988326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0.75602675728760727</v>
      </c>
      <c r="AF13">
        <v>1.8883866227180528</v>
      </c>
      <c r="AG13">
        <v>0</v>
      </c>
      <c r="AH13">
        <v>0</v>
      </c>
      <c r="AI13">
        <v>0</v>
      </c>
      <c r="AJ13">
        <v>0</v>
      </c>
      <c r="AK13">
        <v>15.927446545626479</v>
      </c>
      <c r="AL13">
        <v>0</v>
      </c>
      <c r="AM13">
        <v>0</v>
      </c>
      <c r="AN13">
        <v>0.569546</v>
      </c>
      <c r="AO13">
        <v>0</v>
      </c>
      <c r="AP13">
        <v>7.5487817895608933E-2</v>
      </c>
      <c r="AQ13">
        <v>0</v>
      </c>
      <c r="AR13">
        <v>0.97586250135869579</v>
      </c>
      <c r="AS13">
        <v>1.3872496940975321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340.2805851474123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1.9200042422735937</v>
      </c>
      <c r="L14">
        <v>203.60395252592102</v>
      </c>
      <c r="M14">
        <v>27.109018198279767</v>
      </c>
      <c r="N14">
        <v>17.071437731943945</v>
      </c>
      <c r="O14">
        <v>0</v>
      </c>
      <c r="P14">
        <v>26.075520903423126</v>
      </c>
      <c r="Q14">
        <v>0</v>
      </c>
      <c r="R14">
        <v>2.8795336032388663</v>
      </c>
      <c r="S14">
        <v>1.9207999999999996</v>
      </c>
      <c r="T14">
        <v>0</v>
      </c>
      <c r="U14">
        <v>24.679797989606904</v>
      </c>
      <c r="V14">
        <v>1.9207999999999998</v>
      </c>
      <c r="W14">
        <v>1.9201264344422702</v>
      </c>
      <c r="X14">
        <v>9.5995875792988326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0.75602675728760727</v>
      </c>
      <c r="AF14">
        <v>1.8883866227180528</v>
      </c>
      <c r="AG14">
        <v>0</v>
      </c>
      <c r="AH14">
        <v>0</v>
      </c>
      <c r="AI14">
        <v>0</v>
      </c>
      <c r="AJ14">
        <v>0</v>
      </c>
      <c r="AK14">
        <v>15.927446545626479</v>
      </c>
      <c r="AL14">
        <v>0</v>
      </c>
      <c r="AM14">
        <v>0</v>
      </c>
      <c r="AN14">
        <v>0.569546</v>
      </c>
      <c r="AO14">
        <v>0</v>
      </c>
      <c r="AP14">
        <v>7.5487817895608933E-2</v>
      </c>
      <c r="AQ14">
        <v>0</v>
      </c>
      <c r="AR14">
        <v>0.97586250135869579</v>
      </c>
      <c r="AS14">
        <v>1.3872496940975321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340.2805851474123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1.9200042422735937</v>
      </c>
      <c r="L15">
        <v>203.60395252592102</v>
      </c>
      <c r="M15">
        <v>27.109018198279767</v>
      </c>
      <c r="N15">
        <v>17.071437731943945</v>
      </c>
      <c r="O15">
        <v>0</v>
      </c>
      <c r="P15">
        <v>26.075520903423126</v>
      </c>
      <c r="Q15">
        <v>0</v>
      </c>
      <c r="R15">
        <v>2.8795336032388663</v>
      </c>
      <c r="S15">
        <v>1.9207999999999996</v>
      </c>
      <c r="T15">
        <v>0</v>
      </c>
      <c r="U15">
        <v>24.679797989606904</v>
      </c>
      <c r="V15">
        <v>1.9207999999999998</v>
      </c>
      <c r="W15">
        <v>1.9201264344422702</v>
      </c>
      <c r="X15">
        <v>9.5999082470784654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0.75602675728760727</v>
      </c>
      <c r="AF15">
        <v>1.8883866227180528</v>
      </c>
      <c r="AG15">
        <v>0</v>
      </c>
      <c r="AH15">
        <v>0</v>
      </c>
      <c r="AI15">
        <v>0</v>
      </c>
      <c r="AJ15">
        <v>0</v>
      </c>
      <c r="AK15">
        <v>15.927446545626479</v>
      </c>
      <c r="AL15">
        <v>0</v>
      </c>
      <c r="AM15">
        <v>0</v>
      </c>
      <c r="AN15">
        <v>0.569546</v>
      </c>
      <c r="AO15">
        <v>0</v>
      </c>
      <c r="AP15">
        <v>7.5487817895608933E-2</v>
      </c>
      <c r="AQ15">
        <v>0</v>
      </c>
      <c r="AR15">
        <v>0.97586250135869579</v>
      </c>
      <c r="AS15">
        <v>1.3872496940975321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340.28090581519194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1.9200042422735937</v>
      </c>
      <c r="L16">
        <v>203.60395252592102</v>
      </c>
      <c r="M16">
        <v>27.109018198279767</v>
      </c>
      <c r="N16">
        <v>17.071437731943945</v>
      </c>
      <c r="O16">
        <v>0</v>
      </c>
      <c r="P16">
        <v>26.075520903423126</v>
      </c>
      <c r="Q16">
        <v>0</v>
      </c>
      <c r="R16">
        <v>2.8795336032388663</v>
      </c>
      <c r="S16">
        <v>1.9207999999999996</v>
      </c>
      <c r="T16">
        <v>0</v>
      </c>
      <c r="U16">
        <v>24.679797989606904</v>
      </c>
      <c r="V16">
        <v>1.9207999999999998</v>
      </c>
      <c r="W16">
        <v>1.9201264344422702</v>
      </c>
      <c r="X16">
        <v>9.5999082470784654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0.75602675728760727</v>
      </c>
      <c r="AF16">
        <v>1.8883866227180528</v>
      </c>
      <c r="AG16">
        <v>0</v>
      </c>
      <c r="AH16">
        <v>0</v>
      </c>
      <c r="AI16">
        <v>0</v>
      </c>
      <c r="AJ16">
        <v>0</v>
      </c>
      <c r="AK16">
        <v>15.927446545626479</v>
      </c>
      <c r="AL16">
        <v>0</v>
      </c>
      <c r="AM16">
        <v>0</v>
      </c>
      <c r="AN16">
        <v>0.569546</v>
      </c>
      <c r="AO16">
        <v>0</v>
      </c>
      <c r="AP16">
        <v>7.5487817895608933E-2</v>
      </c>
      <c r="AQ16">
        <v>0</v>
      </c>
      <c r="AR16">
        <v>0.97586250135869579</v>
      </c>
      <c r="AS16">
        <v>1.3872496940975321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340.28090581519194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1.9200042422735937</v>
      </c>
      <c r="L17">
        <v>203.60395252592102</v>
      </c>
      <c r="M17">
        <v>27.109018198279767</v>
      </c>
      <c r="N17">
        <v>17.071437731943945</v>
      </c>
      <c r="O17">
        <v>0</v>
      </c>
      <c r="P17">
        <v>26.075520903423126</v>
      </c>
      <c r="Q17">
        <v>0</v>
      </c>
      <c r="R17">
        <v>2.8795336032388663</v>
      </c>
      <c r="S17">
        <v>1.9207999999999996</v>
      </c>
      <c r="T17">
        <v>0</v>
      </c>
      <c r="U17">
        <v>24.679797989606904</v>
      </c>
      <c r="V17">
        <v>1.9207999999999998</v>
      </c>
      <c r="W17">
        <v>1.9201264344422702</v>
      </c>
      <c r="X17">
        <v>9.5999082470784654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0.75602675728760727</v>
      </c>
      <c r="AF17">
        <v>1.8883866227180528</v>
      </c>
      <c r="AG17">
        <v>0</v>
      </c>
      <c r="AH17">
        <v>0</v>
      </c>
      <c r="AI17">
        <v>0</v>
      </c>
      <c r="AJ17">
        <v>0</v>
      </c>
      <c r="AK17">
        <v>15.927446545626479</v>
      </c>
      <c r="AL17">
        <v>0</v>
      </c>
      <c r="AM17">
        <v>0</v>
      </c>
      <c r="AN17">
        <v>0.569546</v>
      </c>
      <c r="AO17">
        <v>0</v>
      </c>
      <c r="AP17">
        <v>7.5487817895608933E-2</v>
      </c>
      <c r="AQ17">
        <v>0</v>
      </c>
      <c r="AR17">
        <v>0.97586250135869579</v>
      </c>
      <c r="AS17">
        <v>1.3872496940975321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340.28090581519194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1.9200042422735937</v>
      </c>
      <c r="L18">
        <v>203.60395252592102</v>
      </c>
      <c r="M18">
        <v>27.109018198279767</v>
      </c>
      <c r="N18">
        <v>17.071437731943945</v>
      </c>
      <c r="O18">
        <v>0</v>
      </c>
      <c r="P18">
        <v>26.075520903423126</v>
      </c>
      <c r="Q18">
        <v>0</v>
      </c>
      <c r="R18">
        <v>2.8795336032388663</v>
      </c>
      <c r="S18">
        <v>1.9207999999999996</v>
      </c>
      <c r="T18">
        <v>0</v>
      </c>
      <c r="U18">
        <v>24.679797989606904</v>
      </c>
      <c r="V18">
        <v>1.9207999999999998</v>
      </c>
      <c r="W18">
        <v>1.9201264344422702</v>
      </c>
      <c r="X18">
        <v>9.5999082470784654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0.75602675728760727</v>
      </c>
      <c r="AF18">
        <v>1.8883866227180528</v>
      </c>
      <c r="AG18">
        <v>0</v>
      </c>
      <c r="AH18">
        <v>0</v>
      </c>
      <c r="AI18">
        <v>0</v>
      </c>
      <c r="AJ18">
        <v>0</v>
      </c>
      <c r="AK18">
        <v>15.927446545626479</v>
      </c>
      <c r="AL18">
        <v>0</v>
      </c>
      <c r="AM18">
        <v>0</v>
      </c>
      <c r="AN18">
        <v>0.569546</v>
      </c>
      <c r="AO18">
        <v>0</v>
      </c>
      <c r="AP18">
        <v>7.5487817895608933E-2</v>
      </c>
      <c r="AQ18">
        <v>0</v>
      </c>
      <c r="AR18">
        <v>0.97586250135869579</v>
      </c>
      <c r="AS18">
        <v>1.3872496940975321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340.28090581519194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1.9200042422735937</v>
      </c>
      <c r="L19">
        <v>203.60395252592102</v>
      </c>
      <c r="M19">
        <v>27.109018198279767</v>
      </c>
      <c r="N19">
        <v>17.071437731943945</v>
      </c>
      <c r="O19">
        <v>0</v>
      </c>
      <c r="P19">
        <v>26.075520903423126</v>
      </c>
      <c r="Q19">
        <v>0</v>
      </c>
      <c r="R19">
        <v>2.8795336032388663</v>
      </c>
      <c r="S19">
        <v>1.9207999999999996</v>
      </c>
      <c r="T19">
        <v>0</v>
      </c>
      <c r="U19">
        <v>24.679797989606904</v>
      </c>
      <c r="V19">
        <v>1.9207999999999998</v>
      </c>
      <c r="W19">
        <v>1.9201264344422702</v>
      </c>
      <c r="X19">
        <v>9.5999488264462833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0.75602675728760727</v>
      </c>
      <c r="AF19">
        <v>1.8883866227180528</v>
      </c>
      <c r="AG19">
        <v>0</v>
      </c>
      <c r="AH19">
        <v>0</v>
      </c>
      <c r="AI19">
        <v>0</v>
      </c>
      <c r="AJ19">
        <v>0</v>
      </c>
      <c r="AK19">
        <v>15.927446545626479</v>
      </c>
      <c r="AL19">
        <v>0</v>
      </c>
      <c r="AM19">
        <v>0</v>
      </c>
      <c r="AN19">
        <v>0.569546</v>
      </c>
      <c r="AO19">
        <v>0</v>
      </c>
      <c r="AP19">
        <v>7.5487817895608933E-2</v>
      </c>
      <c r="AQ19">
        <v>0</v>
      </c>
      <c r="AR19">
        <v>0.97586250135869579</v>
      </c>
      <c r="AS19">
        <v>1.3872496940975321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340.28094639455975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1.9200326008789452</v>
      </c>
      <c r="L20">
        <v>203.60609704626643</v>
      </c>
      <c r="M20">
        <v>27.109018198279767</v>
      </c>
      <c r="N20">
        <v>17.071437731943945</v>
      </c>
      <c r="O20">
        <v>0</v>
      </c>
      <c r="P20">
        <v>26.075520903423126</v>
      </c>
      <c r="Q20">
        <v>0</v>
      </c>
      <c r="R20">
        <v>2.8804100281690141</v>
      </c>
      <c r="S20">
        <v>1.920423774011299</v>
      </c>
      <c r="T20">
        <v>0</v>
      </c>
      <c r="U20">
        <v>24.679797989606904</v>
      </c>
      <c r="V20">
        <v>1.8090881773835923</v>
      </c>
      <c r="W20">
        <v>1.9199168178557191</v>
      </c>
      <c r="X20">
        <v>9.5995875792988326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0.75602675728760727</v>
      </c>
      <c r="AF20">
        <v>1.8883866227180528</v>
      </c>
      <c r="AG20">
        <v>0</v>
      </c>
      <c r="AH20">
        <v>0</v>
      </c>
      <c r="AI20">
        <v>0</v>
      </c>
      <c r="AJ20">
        <v>0</v>
      </c>
      <c r="AK20">
        <v>15.927446545626479</v>
      </c>
      <c r="AL20">
        <v>0</v>
      </c>
      <c r="AM20">
        <v>0</v>
      </c>
      <c r="AN20">
        <v>0.569546</v>
      </c>
      <c r="AO20">
        <v>0</v>
      </c>
      <c r="AP20">
        <v>7.5487817895608933E-2</v>
      </c>
      <c r="AQ20">
        <v>4.3441005493650788</v>
      </c>
      <c r="AR20">
        <v>0.97586250135869579</v>
      </c>
      <c r="AS20">
        <v>1.3872496940975321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344.51543733546663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1.9200291103678928</v>
      </c>
      <c r="L21">
        <v>203.60609704626643</v>
      </c>
      <c r="M21">
        <v>27.109018198279767</v>
      </c>
      <c r="N21">
        <v>17.071437731943945</v>
      </c>
      <c r="O21">
        <v>0</v>
      </c>
      <c r="P21">
        <v>26.075520903423126</v>
      </c>
      <c r="Q21">
        <v>0</v>
      </c>
      <c r="R21">
        <v>2.8804100281690141</v>
      </c>
      <c r="S21">
        <v>1.920423774011299</v>
      </c>
      <c r="T21">
        <v>0</v>
      </c>
      <c r="U21">
        <v>24.679797989606904</v>
      </c>
      <c r="V21">
        <v>1.9204821065830719</v>
      </c>
      <c r="W21">
        <v>1.9199168178557191</v>
      </c>
      <c r="X21">
        <v>9.5995875792988326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0.75602675728760727</v>
      </c>
      <c r="AF21">
        <v>1.8883866227180528</v>
      </c>
      <c r="AG21">
        <v>0</v>
      </c>
      <c r="AH21">
        <v>0</v>
      </c>
      <c r="AI21">
        <v>0</v>
      </c>
      <c r="AJ21">
        <v>0</v>
      </c>
      <c r="AK21">
        <v>15.927446545626479</v>
      </c>
      <c r="AL21">
        <v>0</v>
      </c>
      <c r="AM21">
        <v>0</v>
      </c>
      <c r="AN21">
        <v>0.569546</v>
      </c>
      <c r="AO21">
        <v>0</v>
      </c>
      <c r="AP21">
        <v>1.8494552199668599</v>
      </c>
      <c r="AQ21">
        <v>4.5854392812698404</v>
      </c>
      <c r="AR21">
        <v>0.97586250135869579</v>
      </c>
      <c r="AS21">
        <v>1.3872496940975321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346.64213390813097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1.9200262950132923</v>
      </c>
      <c r="L22">
        <v>203.60609704626643</v>
      </c>
      <c r="M22">
        <v>27.109018198279767</v>
      </c>
      <c r="N22">
        <v>17.071437731943945</v>
      </c>
      <c r="O22">
        <v>0</v>
      </c>
      <c r="P22">
        <v>26.075520903423126</v>
      </c>
      <c r="Q22">
        <v>0</v>
      </c>
      <c r="R22">
        <v>2.8804100281690141</v>
      </c>
      <c r="S22">
        <v>1.920423774011299</v>
      </c>
      <c r="T22">
        <v>0</v>
      </c>
      <c r="U22">
        <v>24.679797989606904</v>
      </c>
      <c r="V22">
        <v>1.9204821065830719</v>
      </c>
      <c r="W22">
        <v>1.9199168178557191</v>
      </c>
      <c r="X22">
        <v>9.5995875792988326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1.8883866227180528</v>
      </c>
      <c r="AG22">
        <v>0</v>
      </c>
      <c r="AH22">
        <v>0</v>
      </c>
      <c r="AI22">
        <v>0</v>
      </c>
      <c r="AJ22">
        <v>0</v>
      </c>
      <c r="AK22">
        <v>15.927446545626479</v>
      </c>
      <c r="AL22">
        <v>0</v>
      </c>
      <c r="AM22">
        <v>0</v>
      </c>
      <c r="AN22">
        <v>0.569546</v>
      </c>
      <c r="AO22">
        <v>0</v>
      </c>
      <c r="AP22">
        <v>1.8494552199668599</v>
      </c>
      <c r="AQ22">
        <v>9.1708788693650778</v>
      </c>
      <c r="AR22">
        <v>0.97586250135869579</v>
      </c>
      <c r="AS22">
        <v>1.3872496940975321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355.32674840557934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1.9200239762000955</v>
      </c>
      <c r="L23">
        <v>203.60609704626643</v>
      </c>
      <c r="M23">
        <v>27.109018198279767</v>
      </c>
      <c r="N23">
        <v>17.071437731943945</v>
      </c>
      <c r="O23">
        <v>0</v>
      </c>
      <c r="P23">
        <v>24.09082846771112</v>
      </c>
      <c r="Q23">
        <v>0</v>
      </c>
      <c r="R23">
        <v>2.8804100281690141</v>
      </c>
      <c r="S23">
        <v>1.920423774011299</v>
      </c>
      <c r="T23">
        <v>0</v>
      </c>
      <c r="U23">
        <v>24.679797989606904</v>
      </c>
      <c r="V23">
        <v>1.9204821065830719</v>
      </c>
      <c r="W23">
        <v>1.9199168178557191</v>
      </c>
      <c r="X23">
        <v>9.5995875792988326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1.8883866227180528</v>
      </c>
      <c r="AG23">
        <v>0</v>
      </c>
      <c r="AH23">
        <v>0</v>
      </c>
      <c r="AI23">
        <v>0</v>
      </c>
      <c r="AJ23">
        <v>0</v>
      </c>
      <c r="AK23">
        <v>15.927446545626479</v>
      </c>
      <c r="AL23">
        <v>0</v>
      </c>
      <c r="AM23">
        <v>0</v>
      </c>
      <c r="AN23">
        <v>0.569546</v>
      </c>
      <c r="AO23">
        <v>0</v>
      </c>
      <c r="AP23">
        <v>1.8494552199668599</v>
      </c>
      <c r="AQ23">
        <v>9.1708788693650778</v>
      </c>
      <c r="AR23">
        <v>0.97586250135869579</v>
      </c>
      <c r="AS23">
        <v>1.3872496940975321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353.34205365105413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1.9199968032949968</v>
      </c>
      <c r="L24">
        <v>203.60609704626643</v>
      </c>
      <c r="M24">
        <v>27.109018198279767</v>
      </c>
      <c r="N24">
        <v>17.071437731943945</v>
      </c>
      <c r="O24">
        <v>0</v>
      </c>
      <c r="P24">
        <v>24.09082846771112</v>
      </c>
      <c r="Q24">
        <v>0</v>
      </c>
      <c r="R24">
        <v>2.8804100281690141</v>
      </c>
      <c r="S24">
        <v>1.920423774011299</v>
      </c>
      <c r="T24">
        <v>0</v>
      </c>
      <c r="U24">
        <v>24.679797989606904</v>
      </c>
      <c r="V24">
        <v>1.9204821065830719</v>
      </c>
      <c r="W24">
        <v>1.9199168178557191</v>
      </c>
      <c r="X24">
        <v>9.5995875792988326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1.8883866227180528</v>
      </c>
      <c r="AG24">
        <v>0</v>
      </c>
      <c r="AH24">
        <v>5.5806923200000007</v>
      </c>
      <c r="AI24">
        <v>0</v>
      </c>
      <c r="AJ24">
        <v>0</v>
      </c>
      <c r="AK24">
        <v>15.927446545626479</v>
      </c>
      <c r="AL24">
        <v>0</v>
      </c>
      <c r="AM24">
        <v>0</v>
      </c>
      <c r="AN24">
        <v>0.569546</v>
      </c>
      <c r="AO24">
        <v>0</v>
      </c>
      <c r="AP24">
        <v>1.8494552199668599</v>
      </c>
      <c r="AQ24">
        <v>9.1708788693650778</v>
      </c>
      <c r="AR24">
        <v>0.97586250135869579</v>
      </c>
      <c r="AS24">
        <v>1.3872496940975321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358.92271879814905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1.9199968032949968</v>
      </c>
      <c r="L25">
        <v>203.60609704626643</v>
      </c>
      <c r="M25">
        <v>27.109018198279767</v>
      </c>
      <c r="N25">
        <v>17.071437731943945</v>
      </c>
      <c r="O25">
        <v>0</v>
      </c>
      <c r="P25">
        <v>24.09082846771112</v>
      </c>
      <c r="Q25">
        <v>0</v>
      </c>
      <c r="R25">
        <v>2.8804100281690141</v>
      </c>
      <c r="S25">
        <v>1.920423774011299</v>
      </c>
      <c r="T25">
        <v>0</v>
      </c>
      <c r="U25">
        <v>24.679797989606904</v>
      </c>
      <c r="V25">
        <v>1.9204821065830719</v>
      </c>
      <c r="W25">
        <v>1.9199168178557191</v>
      </c>
      <c r="X25">
        <v>9.5995875792988326</v>
      </c>
      <c r="Y25">
        <v>0</v>
      </c>
      <c r="Z25">
        <v>0.64827000000000012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3.7767729386409736</v>
      </c>
      <c r="AG25">
        <v>0</v>
      </c>
      <c r="AH25">
        <v>10.603315285279832</v>
      </c>
      <c r="AI25">
        <v>0</v>
      </c>
      <c r="AJ25">
        <v>0</v>
      </c>
      <c r="AK25">
        <v>15.927446545626479</v>
      </c>
      <c r="AL25">
        <v>0</v>
      </c>
      <c r="AM25">
        <v>0</v>
      </c>
      <c r="AN25">
        <v>0.569546</v>
      </c>
      <c r="AO25">
        <v>0</v>
      </c>
      <c r="AP25">
        <v>7.5487817895608933E-2</v>
      </c>
      <c r="AQ25">
        <v>13.756318150634918</v>
      </c>
      <c r="AR25">
        <v>0.97586250135869579</v>
      </c>
      <c r="AS25">
        <v>1.3872496940975321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373.17436939891059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1.9199968032949968</v>
      </c>
      <c r="L26">
        <v>249.70434843812356</v>
      </c>
      <c r="M26">
        <v>27.109018198279767</v>
      </c>
      <c r="N26">
        <v>17.071437731943945</v>
      </c>
      <c r="O26">
        <v>0</v>
      </c>
      <c r="P26">
        <v>24.09082846771112</v>
      </c>
      <c r="Q26">
        <v>0</v>
      </c>
      <c r="R26">
        <v>11.244994513735396</v>
      </c>
      <c r="S26">
        <v>1.920423774011299</v>
      </c>
      <c r="T26">
        <v>0</v>
      </c>
      <c r="U26">
        <v>24.679797989606904</v>
      </c>
      <c r="V26">
        <v>5.344494969254419</v>
      </c>
      <c r="W26">
        <v>9.5368912917336743</v>
      </c>
      <c r="X26">
        <v>38.609207614571744</v>
      </c>
      <c r="Y26">
        <v>0</v>
      </c>
      <c r="Z26">
        <v>0.64827000000000012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5.665159561359026</v>
      </c>
      <c r="AG26">
        <v>0</v>
      </c>
      <c r="AH26">
        <v>15.625938557360087</v>
      </c>
      <c r="AI26">
        <v>0</v>
      </c>
      <c r="AJ26">
        <v>0</v>
      </c>
      <c r="AK26">
        <v>15.927446545626479</v>
      </c>
      <c r="AL26">
        <v>0</v>
      </c>
      <c r="AM26">
        <v>0</v>
      </c>
      <c r="AN26">
        <v>0.569546</v>
      </c>
      <c r="AO26">
        <v>0</v>
      </c>
      <c r="AP26">
        <v>7.5487817895608933E-2</v>
      </c>
      <c r="AQ26">
        <v>13.756318150634918</v>
      </c>
      <c r="AR26">
        <v>0.97586250135869579</v>
      </c>
      <c r="AS26">
        <v>1.3872496940975321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482.14608116950535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1.9199968032949968</v>
      </c>
      <c r="L27">
        <v>307.32889336854106</v>
      </c>
      <c r="M27">
        <v>27.109018198279767</v>
      </c>
      <c r="N27">
        <v>17.071437731943945</v>
      </c>
      <c r="O27">
        <v>0</v>
      </c>
      <c r="P27">
        <v>24.09082846771112</v>
      </c>
      <c r="Q27">
        <v>0</v>
      </c>
      <c r="R27">
        <v>12.490969155814613</v>
      </c>
      <c r="S27">
        <v>1.920423774011299</v>
      </c>
      <c r="T27">
        <v>0</v>
      </c>
      <c r="U27">
        <v>24.679797989606904</v>
      </c>
      <c r="V27">
        <v>5.3474683419391855</v>
      </c>
      <c r="W27">
        <v>10.260127405745061</v>
      </c>
      <c r="X27">
        <v>43.331733138639088</v>
      </c>
      <c r="Y27">
        <v>0</v>
      </c>
      <c r="Z27">
        <v>0.64827000000000012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7.5535458772819473</v>
      </c>
      <c r="AG27">
        <v>0</v>
      </c>
      <c r="AH27">
        <v>22.322769280000003</v>
      </c>
      <c r="AI27">
        <v>0</v>
      </c>
      <c r="AJ27">
        <v>0</v>
      </c>
      <c r="AK27">
        <v>15.927446545626479</v>
      </c>
      <c r="AL27">
        <v>0</v>
      </c>
      <c r="AM27">
        <v>1.2176911845461365</v>
      </c>
      <c r="AN27">
        <v>0.569546</v>
      </c>
      <c r="AO27">
        <v>0</v>
      </c>
      <c r="AP27">
        <v>7.5487817895608933E-2</v>
      </c>
      <c r="AQ27">
        <v>13.756318150634918</v>
      </c>
      <c r="AR27">
        <v>0.97586250135869579</v>
      </c>
      <c r="AS27">
        <v>1.3872496940975321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572.99187491319378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8.9400895412823296</v>
      </c>
      <c r="L28">
        <v>367.17883448527562</v>
      </c>
      <c r="M28">
        <v>27.109018198279767</v>
      </c>
      <c r="N28">
        <v>17.071437731943945</v>
      </c>
      <c r="O28">
        <v>0</v>
      </c>
      <c r="P28">
        <v>24.09082846771112</v>
      </c>
      <c r="Q28">
        <v>0</v>
      </c>
      <c r="R28">
        <v>12.49044547973471</v>
      </c>
      <c r="S28">
        <v>7.7784814422090722</v>
      </c>
      <c r="T28">
        <v>0</v>
      </c>
      <c r="U28">
        <v>24.679797989606904</v>
      </c>
      <c r="V28">
        <v>5.3474683419391855</v>
      </c>
      <c r="W28">
        <v>10.260385901256731</v>
      </c>
      <c r="X28">
        <v>43.471229200395285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11.620840000000001</v>
      </c>
      <c r="AG28">
        <v>0</v>
      </c>
      <c r="AH28">
        <v>33.484153919999997</v>
      </c>
      <c r="AI28">
        <v>0</v>
      </c>
      <c r="AJ28">
        <v>0</v>
      </c>
      <c r="AK28">
        <v>15.927446545626479</v>
      </c>
      <c r="AL28">
        <v>0</v>
      </c>
      <c r="AM28">
        <v>3.1047196136534132</v>
      </c>
      <c r="AN28">
        <v>0.569546</v>
      </c>
      <c r="AO28">
        <v>0</v>
      </c>
      <c r="AP28">
        <v>7.5487817895608933E-2</v>
      </c>
      <c r="AQ28">
        <v>13.756318150634918</v>
      </c>
      <c r="AR28">
        <v>0.97586250135869579</v>
      </c>
      <c r="AS28">
        <v>1.3872496940975321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676.26898869975867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8.9801245297508299</v>
      </c>
      <c r="L29">
        <v>370.39389870216792</v>
      </c>
      <c r="M29">
        <v>27.109018198279767</v>
      </c>
      <c r="N29">
        <v>17.071437731943945</v>
      </c>
      <c r="O29">
        <v>0</v>
      </c>
      <c r="P29">
        <v>24.09082846771112</v>
      </c>
      <c r="Q29">
        <v>0</v>
      </c>
      <c r="R29">
        <v>12.493232602430282</v>
      </c>
      <c r="S29">
        <v>7.7776999036697241</v>
      </c>
      <c r="T29">
        <v>0</v>
      </c>
      <c r="U29">
        <v>24.679797989606904</v>
      </c>
      <c r="V29">
        <v>5.3474683419391855</v>
      </c>
      <c r="W29">
        <v>10.260385901256731</v>
      </c>
      <c r="X29">
        <v>43.471229200395285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11.620840000000001</v>
      </c>
      <c r="AG29">
        <v>0</v>
      </c>
      <c r="AH29">
        <v>39.064846240000001</v>
      </c>
      <c r="AI29">
        <v>1.1253968427337</v>
      </c>
      <c r="AJ29">
        <v>0</v>
      </c>
      <c r="AK29">
        <v>15.927446545626479</v>
      </c>
      <c r="AL29">
        <v>0</v>
      </c>
      <c r="AM29">
        <v>3.1047196136534132</v>
      </c>
      <c r="AN29">
        <v>0.569546</v>
      </c>
      <c r="AO29">
        <v>0</v>
      </c>
      <c r="AP29">
        <v>7.5487817895608933E-2</v>
      </c>
      <c r="AQ29">
        <v>13.756318150634918</v>
      </c>
      <c r="AR29">
        <v>0.97586250135869579</v>
      </c>
      <c r="AS29">
        <v>1.3872496940975321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690.23898180179833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8.9801245297508299</v>
      </c>
      <c r="L30">
        <v>370.39389870216792</v>
      </c>
      <c r="M30">
        <v>27.109018198279767</v>
      </c>
      <c r="N30">
        <v>17.071437731943945</v>
      </c>
      <c r="O30">
        <v>0</v>
      </c>
      <c r="P30">
        <v>24.09082846771112</v>
      </c>
      <c r="Q30">
        <v>0</v>
      </c>
      <c r="R30">
        <v>12.494315900916249</v>
      </c>
      <c r="S30">
        <v>7.778473392618424</v>
      </c>
      <c r="T30">
        <v>0</v>
      </c>
      <c r="U30">
        <v>24.679797989606904</v>
      </c>
      <c r="V30">
        <v>5.3474683419391855</v>
      </c>
      <c r="W30">
        <v>10.260385901256731</v>
      </c>
      <c r="X30">
        <v>43.471229200395285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11.620840000000001</v>
      </c>
      <c r="AG30">
        <v>0</v>
      </c>
      <c r="AH30">
        <v>40.460019320000008</v>
      </c>
      <c r="AI30">
        <v>4.8181985872741553</v>
      </c>
      <c r="AJ30">
        <v>0</v>
      </c>
      <c r="AK30">
        <v>15.927446545626479</v>
      </c>
      <c r="AL30">
        <v>0</v>
      </c>
      <c r="AM30">
        <v>3.1047196136534132</v>
      </c>
      <c r="AN30">
        <v>0.569546</v>
      </c>
      <c r="AO30">
        <v>0</v>
      </c>
      <c r="AP30">
        <v>7.5487817895608933E-2</v>
      </c>
      <c r="AQ30">
        <v>13.756318150634918</v>
      </c>
      <c r="AR30">
        <v>0.97586250135869579</v>
      </c>
      <c r="AS30">
        <v>1.3872496940975321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695.32881341377356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8.9801245297508299</v>
      </c>
      <c r="L31">
        <v>370.39389870216792</v>
      </c>
      <c r="M31">
        <v>27.109018198279767</v>
      </c>
      <c r="N31">
        <v>17.071437731943945</v>
      </c>
      <c r="O31">
        <v>0</v>
      </c>
      <c r="P31">
        <v>24.09082846771112</v>
      </c>
      <c r="Q31">
        <v>0</v>
      </c>
      <c r="R31">
        <v>12.49459731720315</v>
      </c>
      <c r="S31">
        <v>7.7776265194029843</v>
      </c>
      <c r="T31">
        <v>0</v>
      </c>
      <c r="U31">
        <v>24.679797989606904</v>
      </c>
      <c r="V31">
        <v>5.3474683419391855</v>
      </c>
      <c r="W31">
        <v>10.260385901256731</v>
      </c>
      <c r="X31">
        <v>43.471229200395285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11.620840000000001</v>
      </c>
      <c r="AG31">
        <v>0</v>
      </c>
      <c r="AH31">
        <v>41.352930042111936</v>
      </c>
      <c r="AI31">
        <v>4.8181985872741553</v>
      </c>
      <c r="AJ31">
        <v>0</v>
      </c>
      <c r="AK31">
        <v>15.927446545626479</v>
      </c>
      <c r="AL31">
        <v>0</v>
      </c>
      <c r="AM31">
        <v>3.1047196136534132</v>
      </c>
      <c r="AN31">
        <v>0.569546</v>
      </c>
      <c r="AO31">
        <v>0</v>
      </c>
      <c r="AP31">
        <v>7.5487817895608933E-2</v>
      </c>
      <c r="AQ31">
        <v>13.756318150634918</v>
      </c>
      <c r="AR31">
        <v>10.409199298641306</v>
      </c>
      <c r="AS31">
        <v>1.3872496940975321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705.6544954762395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8.9801245297508299</v>
      </c>
      <c r="L32">
        <v>370.39389870216792</v>
      </c>
      <c r="M32">
        <v>27.109018198279767</v>
      </c>
      <c r="N32">
        <v>17.071437731943945</v>
      </c>
      <c r="O32">
        <v>0</v>
      </c>
      <c r="P32">
        <v>24.09082846771112</v>
      </c>
      <c r="Q32">
        <v>0</v>
      </c>
      <c r="R32">
        <v>12.49459731720315</v>
      </c>
      <c r="S32">
        <v>7.7776265194029843</v>
      </c>
      <c r="T32">
        <v>0</v>
      </c>
      <c r="U32">
        <v>24.679797989606904</v>
      </c>
      <c r="V32">
        <v>5.3474683419391855</v>
      </c>
      <c r="W32">
        <v>10.260385901256731</v>
      </c>
      <c r="X32">
        <v>43.471229200395285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11.620840000000001</v>
      </c>
      <c r="AG32">
        <v>0</v>
      </c>
      <c r="AH32">
        <v>41.352930042111936</v>
      </c>
      <c r="AI32">
        <v>4.8181985872741553</v>
      </c>
      <c r="AJ32">
        <v>0</v>
      </c>
      <c r="AK32">
        <v>15.927446545626479</v>
      </c>
      <c r="AL32">
        <v>0</v>
      </c>
      <c r="AM32">
        <v>3.1047196136534132</v>
      </c>
      <c r="AN32">
        <v>0.569546</v>
      </c>
      <c r="AO32">
        <v>0</v>
      </c>
      <c r="AP32">
        <v>7.5487817895608933E-2</v>
      </c>
      <c r="AQ32">
        <v>13.756318150634918</v>
      </c>
      <c r="AR32">
        <v>10.409199298641306</v>
      </c>
      <c r="AS32">
        <v>1.3872496940975321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705.6544954762395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8.9801245297508299</v>
      </c>
      <c r="L33">
        <v>370.39389870216792</v>
      </c>
      <c r="M33">
        <v>27.109018198279767</v>
      </c>
      <c r="N33">
        <v>17.071437731943945</v>
      </c>
      <c r="O33">
        <v>0</v>
      </c>
      <c r="P33">
        <v>24.09082846771112</v>
      </c>
      <c r="Q33">
        <v>0</v>
      </c>
      <c r="R33">
        <v>12.491063076639646</v>
      </c>
      <c r="S33">
        <v>7.7787202130177509</v>
      </c>
      <c r="T33">
        <v>0</v>
      </c>
      <c r="U33">
        <v>24.679797989606904</v>
      </c>
      <c r="V33">
        <v>5.3474683419391855</v>
      </c>
      <c r="W33">
        <v>10.260385901256731</v>
      </c>
      <c r="X33">
        <v>43.471229200395285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11.620840000000001</v>
      </c>
      <c r="AG33">
        <v>0</v>
      </c>
      <c r="AH33">
        <v>33.484153919999997</v>
      </c>
      <c r="AI33">
        <v>4.8181985872741553</v>
      </c>
      <c r="AJ33">
        <v>0</v>
      </c>
      <c r="AK33">
        <v>15.927446545626479</v>
      </c>
      <c r="AL33">
        <v>0</v>
      </c>
      <c r="AM33">
        <v>3.1047196136534132</v>
      </c>
      <c r="AN33">
        <v>0.569546</v>
      </c>
      <c r="AO33">
        <v>0</v>
      </c>
      <c r="AP33">
        <v>7.5487817895608933E-2</v>
      </c>
      <c r="AQ33">
        <v>13.756318150634918</v>
      </c>
      <c r="AR33">
        <v>0.97586250135869579</v>
      </c>
      <c r="AS33">
        <v>1.3872496940975321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681.65108902233305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8.9801245297508299</v>
      </c>
      <c r="L34">
        <v>370.39389870216792</v>
      </c>
      <c r="M34">
        <v>27.109018198279767</v>
      </c>
      <c r="N34">
        <v>17.071437731943945</v>
      </c>
      <c r="O34">
        <v>0</v>
      </c>
      <c r="P34">
        <v>24.09082846771112</v>
      </c>
      <c r="Q34">
        <v>0</v>
      </c>
      <c r="R34">
        <v>12.491063076639646</v>
      </c>
      <c r="S34">
        <v>7.7787202130177509</v>
      </c>
      <c r="T34">
        <v>0</v>
      </c>
      <c r="U34">
        <v>24.679797989606904</v>
      </c>
      <c r="V34">
        <v>5.3474683419391855</v>
      </c>
      <c r="W34">
        <v>10.260385901256731</v>
      </c>
      <c r="X34">
        <v>43.471229200395285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5.374638377281947</v>
      </c>
      <c r="AG34">
        <v>0</v>
      </c>
      <c r="AH34">
        <v>25.754894983167897</v>
      </c>
      <c r="AI34">
        <v>4.8181985872741553</v>
      </c>
      <c r="AJ34">
        <v>0</v>
      </c>
      <c r="AK34">
        <v>15.927446545626479</v>
      </c>
      <c r="AL34">
        <v>0</v>
      </c>
      <c r="AM34">
        <v>1.453373369092273</v>
      </c>
      <c r="AN34">
        <v>0.569546</v>
      </c>
      <c r="AO34">
        <v>0</v>
      </c>
      <c r="AP34">
        <v>7.5487817895608933E-2</v>
      </c>
      <c r="AQ34">
        <v>13.756318150634918</v>
      </c>
      <c r="AR34">
        <v>0.97586250135869579</v>
      </c>
      <c r="AS34">
        <v>1.3872496940975321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653.53550528206461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8.9801245297508299</v>
      </c>
      <c r="L35">
        <v>370.39389870216792</v>
      </c>
      <c r="M35">
        <v>27.109018198279767</v>
      </c>
      <c r="N35">
        <v>17.071437731943945</v>
      </c>
      <c r="O35">
        <v>0</v>
      </c>
      <c r="P35">
        <v>24.09082846771112</v>
      </c>
      <c r="Q35">
        <v>0</v>
      </c>
      <c r="R35">
        <v>12.491063076639646</v>
      </c>
      <c r="S35">
        <v>7.7787202130177509</v>
      </c>
      <c r="T35">
        <v>0</v>
      </c>
      <c r="U35">
        <v>24.679797989606904</v>
      </c>
      <c r="V35">
        <v>5.3474683419391855</v>
      </c>
      <c r="W35">
        <v>10.260385901256731</v>
      </c>
      <c r="X35">
        <v>43.471229200395285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4.8181985872741553</v>
      </c>
      <c r="AJ35">
        <v>0</v>
      </c>
      <c r="AK35">
        <v>15.927446545626479</v>
      </c>
      <c r="AL35">
        <v>0</v>
      </c>
      <c r="AM35">
        <v>0</v>
      </c>
      <c r="AN35">
        <v>0.569546</v>
      </c>
      <c r="AO35">
        <v>0</v>
      </c>
      <c r="AP35">
        <v>7.5487817895608933E-2</v>
      </c>
      <c r="AQ35">
        <v>13.756318150634918</v>
      </c>
      <c r="AR35">
        <v>0.97586250135869579</v>
      </c>
      <c r="AS35">
        <v>1.3872496940975321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638.76738079689233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8.9801245297508299</v>
      </c>
      <c r="L36">
        <v>370.39389870216792</v>
      </c>
      <c r="M36">
        <v>27.109018198279767</v>
      </c>
      <c r="N36">
        <v>17.071437731943945</v>
      </c>
      <c r="O36">
        <v>0</v>
      </c>
      <c r="P36">
        <v>24.09082846771112</v>
      </c>
      <c r="Q36">
        <v>0</v>
      </c>
      <c r="R36">
        <v>12.491063076639646</v>
      </c>
      <c r="S36">
        <v>7.7787202130177509</v>
      </c>
      <c r="T36">
        <v>0</v>
      </c>
      <c r="U36">
        <v>24.679797989606904</v>
      </c>
      <c r="V36">
        <v>5.3474683419391855</v>
      </c>
      <c r="W36">
        <v>10.260385901256731</v>
      </c>
      <c r="X36">
        <v>43.471229200395285</v>
      </c>
      <c r="Y36">
        <v>0</v>
      </c>
      <c r="Z36">
        <v>1.9214721818181821</v>
      </c>
      <c r="AA36">
        <v>0</v>
      </c>
      <c r="AB36">
        <v>7.7617991875468855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10.045246237360084</v>
      </c>
      <c r="AI36">
        <v>1.1253968427337</v>
      </c>
      <c r="AJ36">
        <v>0</v>
      </c>
      <c r="AK36">
        <v>15.927446545626479</v>
      </c>
      <c r="AL36">
        <v>0</v>
      </c>
      <c r="AM36">
        <v>0</v>
      </c>
      <c r="AN36">
        <v>0.569546</v>
      </c>
      <c r="AO36">
        <v>0</v>
      </c>
      <c r="AP36">
        <v>7.5487817895608933E-2</v>
      </c>
      <c r="AQ36">
        <v>13.756318150634918</v>
      </c>
      <c r="AR36">
        <v>0.97586250135869579</v>
      </c>
      <c r="AS36">
        <v>1.3872496940975321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617.54489590527078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8.9801245297508299</v>
      </c>
      <c r="L37">
        <v>370.39389870216792</v>
      </c>
      <c r="M37">
        <v>27.109018198279767</v>
      </c>
      <c r="N37">
        <v>17.071437731943945</v>
      </c>
      <c r="O37">
        <v>0</v>
      </c>
      <c r="P37">
        <v>24.09082846771112</v>
      </c>
      <c r="Q37">
        <v>0</v>
      </c>
      <c r="R37">
        <v>12.491063076639646</v>
      </c>
      <c r="S37">
        <v>7.7787202130177509</v>
      </c>
      <c r="T37">
        <v>0</v>
      </c>
      <c r="U37">
        <v>24.679797989606904</v>
      </c>
      <c r="V37">
        <v>5.3474683419391855</v>
      </c>
      <c r="W37">
        <v>10.260385901256731</v>
      </c>
      <c r="X37">
        <v>43.471229200395285</v>
      </c>
      <c r="Y37">
        <v>0</v>
      </c>
      <c r="Z37">
        <v>0</v>
      </c>
      <c r="AA37">
        <v>0</v>
      </c>
      <c r="AB37">
        <v>3.8808994403600896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5.0226229652798313</v>
      </c>
      <c r="AI37">
        <v>0</v>
      </c>
      <c r="AJ37">
        <v>0</v>
      </c>
      <c r="AK37">
        <v>15.927446545626479</v>
      </c>
      <c r="AL37">
        <v>0</v>
      </c>
      <c r="AM37">
        <v>0</v>
      </c>
      <c r="AN37">
        <v>0.569546</v>
      </c>
      <c r="AO37">
        <v>0</v>
      </c>
      <c r="AP37">
        <v>7.5487817895608933E-2</v>
      </c>
      <c r="AQ37">
        <v>13.756318150634918</v>
      </c>
      <c r="AR37">
        <v>10.409199298641306</v>
      </c>
      <c r="AS37">
        <v>1.3872496940975321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615.02784065873436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8.9801245297508299</v>
      </c>
      <c r="L38">
        <v>370.39389870216792</v>
      </c>
      <c r="M38">
        <v>27.109018198279767</v>
      </c>
      <c r="N38">
        <v>17.071437731943945</v>
      </c>
      <c r="O38">
        <v>0</v>
      </c>
      <c r="P38">
        <v>24.09082846771112</v>
      </c>
      <c r="Q38">
        <v>0</v>
      </c>
      <c r="R38">
        <v>12.491063076639646</v>
      </c>
      <c r="S38">
        <v>7.7787202130177509</v>
      </c>
      <c r="T38">
        <v>0</v>
      </c>
      <c r="U38">
        <v>24.679797989606904</v>
      </c>
      <c r="V38">
        <v>5.3474683419391855</v>
      </c>
      <c r="W38">
        <v>10.260385901256731</v>
      </c>
      <c r="X38">
        <v>43.471229200395285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15.927446545626479</v>
      </c>
      <c r="AL38">
        <v>0</v>
      </c>
      <c r="AM38">
        <v>0</v>
      </c>
      <c r="AN38">
        <v>0.569546</v>
      </c>
      <c r="AO38">
        <v>0</v>
      </c>
      <c r="AP38">
        <v>7.5487817895608933E-2</v>
      </c>
      <c r="AQ38">
        <v>13.756318150634918</v>
      </c>
      <c r="AR38">
        <v>10.409199298641306</v>
      </c>
      <c r="AS38">
        <v>1.3872496940975321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606.12431825309443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8.9801245297508299</v>
      </c>
      <c r="L39">
        <v>370.39389870216792</v>
      </c>
      <c r="M39">
        <v>27.109018198279767</v>
      </c>
      <c r="N39">
        <v>17.071437731943945</v>
      </c>
      <c r="O39">
        <v>0</v>
      </c>
      <c r="P39">
        <v>24.09082846771112</v>
      </c>
      <c r="Q39">
        <v>0</v>
      </c>
      <c r="R39">
        <v>12.491063076639646</v>
      </c>
      <c r="S39">
        <v>7.7787202130177509</v>
      </c>
      <c r="T39">
        <v>0</v>
      </c>
      <c r="U39">
        <v>24.679797989606904</v>
      </c>
      <c r="V39">
        <v>5.3474683419391855</v>
      </c>
      <c r="W39">
        <v>10.260385901256731</v>
      </c>
      <c r="X39">
        <v>43.471229200395285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4.8552044819953242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15.927446545626479</v>
      </c>
      <c r="AL39">
        <v>0</v>
      </c>
      <c r="AM39">
        <v>0</v>
      </c>
      <c r="AN39">
        <v>0.569546</v>
      </c>
      <c r="AO39">
        <v>0</v>
      </c>
      <c r="AP39">
        <v>0.15097594258492128</v>
      </c>
      <c r="AQ39">
        <v>13.756318150634918</v>
      </c>
      <c r="AR39">
        <v>0.97586250135869579</v>
      </c>
      <c r="AS39">
        <v>1.3872496940975321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591.91126479172499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8.9801245297508299</v>
      </c>
      <c r="L40">
        <v>370.39389870216792</v>
      </c>
      <c r="M40">
        <v>27.109018198279767</v>
      </c>
      <c r="N40">
        <v>17.071437731943945</v>
      </c>
      <c r="O40">
        <v>0</v>
      </c>
      <c r="P40">
        <v>24.09082846771112</v>
      </c>
      <c r="Q40">
        <v>0</v>
      </c>
      <c r="R40">
        <v>12.491063076639646</v>
      </c>
      <c r="S40">
        <v>7.7787202130177509</v>
      </c>
      <c r="T40">
        <v>0</v>
      </c>
      <c r="U40">
        <v>24.679797989606904</v>
      </c>
      <c r="V40">
        <v>5.3474683419391855</v>
      </c>
      <c r="W40">
        <v>10.260385901256731</v>
      </c>
      <c r="X40">
        <v>43.471229200395285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4.8552044819953242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15.927446545626479</v>
      </c>
      <c r="AL40">
        <v>0</v>
      </c>
      <c r="AM40">
        <v>0</v>
      </c>
      <c r="AN40">
        <v>0.569546</v>
      </c>
      <c r="AO40">
        <v>0</v>
      </c>
      <c r="AP40">
        <v>0.15097594258492128</v>
      </c>
      <c r="AQ40">
        <v>13.756318150634918</v>
      </c>
      <c r="AR40">
        <v>0.97586250135869579</v>
      </c>
      <c r="AS40">
        <v>1.3872496940975321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591.91126479172499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8.9801245297508299</v>
      </c>
      <c r="L41">
        <v>370.39389870216792</v>
      </c>
      <c r="M41">
        <v>27.109018198279767</v>
      </c>
      <c r="N41">
        <v>17.071437731943945</v>
      </c>
      <c r="O41">
        <v>0</v>
      </c>
      <c r="P41">
        <v>24.09082846771112</v>
      </c>
      <c r="Q41">
        <v>0</v>
      </c>
      <c r="R41">
        <v>12.491063076639646</v>
      </c>
      <c r="S41">
        <v>7.7787202130177509</v>
      </c>
      <c r="T41">
        <v>0</v>
      </c>
      <c r="U41">
        <v>24.679797989606904</v>
      </c>
      <c r="V41">
        <v>5.3474683419391855</v>
      </c>
      <c r="W41">
        <v>10.260385901256731</v>
      </c>
      <c r="X41">
        <v>43.471229200395285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15.927446545626479</v>
      </c>
      <c r="AL41">
        <v>0</v>
      </c>
      <c r="AM41">
        <v>0</v>
      </c>
      <c r="AN41">
        <v>0.569546</v>
      </c>
      <c r="AO41">
        <v>0</v>
      </c>
      <c r="AP41">
        <v>0.15097594258492128</v>
      </c>
      <c r="AQ41">
        <v>9.1708788693650778</v>
      </c>
      <c r="AR41">
        <v>0.97586250135869579</v>
      </c>
      <c r="AS41">
        <v>4.9148277944543572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590.85340361081205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8.9801245297508299</v>
      </c>
      <c r="L42">
        <v>370.39389870216792</v>
      </c>
      <c r="M42">
        <v>27.109018198279767</v>
      </c>
      <c r="N42">
        <v>17.071437731943945</v>
      </c>
      <c r="O42">
        <v>0</v>
      </c>
      <c r="P42">
        <v>24.09082846771112</v>
      </c>
      <c r="Q42">
        <v>0</v>
      </c>
      <c r="R42">
        <v>12.491063076639646</v>
      </c>
      <c r="S42">
        <v>7.7787202130177509</v>
      </c>
      <c r="T42">
        <v>0</v>
      </c>
      <c r="U42">
        <v>24.679797989606904</v>
      </c>
      <c r="V42">
        <v>5.3474683419391855</v>
      </c>
      <c r="W42">
        <v>10.260385901256731</v>
      </c>
      <c r="X42">
        <v>43.471229200395285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15.927446545626479</v>
      </c>
      <c r="AL42">
        <v>0</v>
      </c>
      <c r="AM42">
        <v>0</v>
      </c>
      <c r="AN42">
        <v>0.569546</v>
      </c>
      <c r="AO42">
        <v>0</v>
      </c>
      <c r="AP42">
        <v>0.15097594258492128</v>
      </c>
      <c r="AQ42">
        <v>9.1708788693650778</v>
      </c>
      <c r="AR42">
        <v>0.97586250135869579</v>
      </c>
      <c r="AS42">
        <v>4.9148277944543572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590.85340361081205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8.9801245297508299</v>
      </c>
      <c r="L43">
        <v>370.39389870216792</v>
      </c>
      <c r="M43">
        <v>27.109018198279767</v>
      </c>
      <c r="N43">
        <v>17.071437731943945</v>
      </c>
      <c r="O43">
        <v>0</v>
      </c>
      <c r="P43">
        <v>24.09082846771112</v>
      </c>
      <c r="Q43">
        <v>0</v>
      </c>
      <c r="R43">
        <v>12.491063076639646</v>
      </c>
      <c r="S43">
        <v>7.7787202130177509</v>
      </c>
      <c r="T43">
        <v>0</v>
      </c>
      <c r="U43">
        <v>24.679797989606904</v>
      </c>
      <c r="V43">
        <v>5.3474683419391855</v>
      </c>
      <c r="W43">
        <v>10.260385901256731</v>
      </c>
      <c r="X43">
        <v>43.471229200395285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0.75602675728760727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15.927446545626479</v>
      </c>
      <c r="AL43">
        <v>0</v>
      </c>
      <c r="AM43">
        <v>0</v>
      </c>
      <c r="AN43">
        <v>0.569546</v>
      </c>
      <c r="AO43">
        <v>0</v>
      </c>
      <c r="AP43">
        <v>1.8494552199668599</v>
      </c>
      <c r="AQ43">
        <v>8.1312651387301571</v>
      </c>
      <c r="AR43">
        <v>1.9517250027173916</v>
      </c>
      <c r="AS43">
        <v>4.9148277944543572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588.38895393421001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8.9801245297508299</v>
      </c>
      <c r="L44">
        <v>370.39389870216792</v>
      </c>
      <c r="M44">
        <v>27.109018198279767</v>
      </c>
      <c r="N44">
        <v>17.071437731943945</v>
      </c>
      <c r="O44">
        <v>0</v>
      </c>
      <c r="P44">
        <v>24.09082846771112</v>
      </c>
      <c r="Q44">
        <v>0</v>
      </c>
      <c r="R44">
        <v>12.491063076639646</v>
      </c>
      <c r="S44">
        <v>7.7787202130177509</v>
      </c>
      <c r="T44">
        <v>0</v>
      </c>
      <c r="U44">
        <v>24.679797989606904</v>
      </c>
      <c r="V44">
        <v>5.3474683419391855</v>
      </c>
      <c r="W44">
        <v>10.260385901256731</v>
      </c>
      <c r="X44">
        <v>43.471229200395285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0.75602675728760727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15.927446545626479</v>
      </c>
      <c r="AL44">
        <v>0</v>
      </c>
      <c r="AM44">
        <v>0</v>
      </c>
      <c r="AN44">
        <v>0.569546</v>
      </c>
      <c r="AO44">
        <v>0</v>
      </c>
      <c r="AP44">
        <v>1.8494552199668599</v>
      </c>
      <c r="AQ44">
        <v>4.5854392812698404</v>
      </c>
      <c r="AR44">
        <v>2.6022999013586956</v>
      </c>
      <c r="AS44">
        <v>4.9148277944543572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585.49370297539099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8.9801245297508299</v>
      </c>
      <c r="L45">
        <v>370.39389870216792</v>
      </c>
      <c r="M45">
        <v>27.109018198279767</v>
      </c>
      <c r="N45">
        <v>17.071437731943945</v>
      </c>
      <c r="O45">
        <v>0</v>
      </c>
      <c r="P45">
        <v>24.09082846771112</v>
      </c>
      <c r="Q45">
        <v>0</v>
      </c>
      <c r="R45">
        <v>12.491063076639646</v>
      </c>
      <c r="S45">
        <v>7.779640217066456</v>
      </c>
      <c r="T45">
        <v>0</v>
      </c>
      <c r="U45">
        <v>24.679797989606904</v>
      </c>
      <c r="V45">
        <v>5.3474683419391855</v>
      </c>
      <c r="W45">
        <v>10.260385901256731</v>
      </c>
      <c r="X45">
        <v>43.471229200395285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0.75602675728760727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15.927446545626479</v>
      </c>
      <c r="AL45">
        <v>0</v>
      </c>
      <c r="AM45">
        <v>0</v>
      </c>
      <c r="AN45">
        <v>0.569546</v>
      </c>
      <c r="AO45">
        <v>0</v>
      </c>
      <c r="AP45">
        <v>1.8494552199668599</v>
      </c>
      <c r="AQ45">
        <v>3.7129063999999987</v>
      </c>
      <c r="AR45">
        <v>10.409199298641306</v>
      </c>
      <c r="AS45">
        <v>4.9148277944543572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592.42898949545236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8.9801245297508299</v>
      </c>
      <c r="L46">
        <v>370.39389870216792</v>
      </c>
      <c r="M46">
        <v>27.109018198279767</v>
      </c>
      <c r="N46">
        <v>17.071437731943945</v>
      </c>
      <c r="O46">
        <v>0</v>
      </c>
      <c r="P46">
        <v>24.09082846771112</v>
      </c>
      <c r="Q46">
        <v>0</v>
      </c>
      <c r="R46">
        <v>12.491063076639646</v>
      </c>
      <c r="S46">
        <v>7.779640217066456</v>
      </c>
      <c r="T46">
        <v>0</v>
      </c>
      <c r="U46">
        <v>24.679797989606904</v>
      </c>
      <c r="V46">
        <v>5.3474683419391855</v>
      </c>
      <c r="W46">
        <v>10.260385901256731</v>
      </c>
      <c r="X46">
        <v>43.471229200395285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0.75602675728760727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15.927446545626479</v>
      </c>
      <c r="AL46">
        <v>0</v>
      </c>
      <c r="AM46">
        <v>0</v>
      </c>
      <c r="AN46">
        <v>0.569546</v>
      </c>
      <c r="AO46">
        <v>0</v>
      </c>
      <c r="AP46">
        <v>1.8494552199668599</v>
      </c>
      <c r="AQ46">
        <v>0</v>
      </c>
      <c r="AR46">
        <v>10.409199298641306</v>
      </c>
      <c r="AS46">
        <v>4.9148277944543572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588.7160830954524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8.9801245297508299</v>
      </c>
      <c r="L47">
        <v>370.39389870216792</v>
      </c>
      <c r="M47">
        <v>27.109018198279767</v>
      </c>
      <c r="N47">
        <v>17.071437731943945</v>
      </c>
      <c r="O47">
        <v>0</v>
      </c>
      <c r="P47">
        <v>24.09082846771112</v>
      </c>
      <c r="Q47">
        <v>0</v>
      </c>
      <c r="R47">
        <v>12.49044547973471</v>
      </c>
      <c r="S47">
        <v>7.7784814422090722</v>
      </c>
      <c r="T47">
        <v>0</v>
      </c>
      <c r="U47">
        <v>24.679797989606904</v>
      </c>
      <c r="V47">
        <v>5.3474683419391855</v>
      </c>
      <c r="W47">
        <v>10.260385901256731</v>
      </c>
      <c r="X47">
        <v>43.471229200395285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0.75602675728760727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15.927446545626479</v>
      </c>
      <c r="AL47">
        <v>0</v>
      </c>
      <c r="AM47">
        <v>0</v>
      </c>
      <c r="AN47">
        <v>0.569546</v>
      </c>
      <c r="AO47">
        <v>0</v>
      </c>
      <c r="AP47">
        <v>7.5487817895608933E-2</v>
      </c>
      <c r="AQ47">
        <v>0</v>
      </c>
      <c r="AR47">
        <v>1.9517250027173916</v>
      </c>
      <c r="AS47">
        <v>4.9148277944543572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578.48286502569476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8.9801245297508299</v>
      </c>
      <c r="L48">
        <v>370.39389870216792</v>
      </c>
      <c r="M48">
        <v>27.109018198279767</v>
      </c>
      <c r="N48">
        <v>17.071437731943945</v>
      </c>
      <c r="O48">
        <v>0</v>
      </c>
      <c r="P48">
        <v>24.09082846771112</v>
      </c>
      <c r="Q48">
        <v>0</v>
      </c>
      <c r="R48">
        <v>12.49044547973471</v>
      </c>
      <c r="S48">
        <v>7.7784814422090722</v>
      </c>
      <c r="T48">
        <v>0</v>
      </c>
      <c r="U48">
        <v>24.679797989606904</v>
      </c>
      <c r="V48">
        <v>5.3474683419391855</v>
      </c>
      <c r="W48">
        <v>10.260385901256731</v>
      </c>
      <c r="X48">
        <v>43.471229200395285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0.75602675728760727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15.927446545626479</v>
      </c>
      <c r="AL48">
        <v>0</v>
      </c>
      <c r="AM48">
        <v>0</v>
      </c>
      <c r="AN48">
        <v>0.569546</v>
      </c>
      <c r="AO48">
        <v>0</v>
      </c>
      <c r="AP48">
        <v>7.5487817895608933E-2</v>
      </c>
      <c r="AQ48">
        <v>0</v>
      </c>
      <c r="AR48">
        <v>0.97586250135869579</v>
      </c>
      <c r="AS48">
        <v>4.9148277944543572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577.50700252433614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8.9898248012620225</v>
      </c>
      <c r="L49">
        <v>370.39389870216792</v>
      </c>
      <c r="M49">
        <v>27.109018198279767</v>
      </c>
      <c r="N49">
        <v>17.071437731943945</v>
      </c>
      <c r="O49">
        <v>0</v>
      </c>
      <c r="P49">
        <v>24.09082846771112</v>
      </c>
      <c r="Q49">
        <v>0</v>
      </c>
      <c r="R49">
        <v>12.49044547973471</v>
      </c>
      <c r="S49">
        <v>7.7784814422090722</v>
      </c>
      <c r="T49">
        <v>0</v>
      </c>
      <c r="U49">
        <v>24.679797989606904</v>
      </c>
      <c r="V49">
        <v>5.3474683419391855</v>
      </c>
      <c r="W49">
        <v>10.260385901256731</v>
      </c>
      <c r="X49">
        <v>43.471229200395285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0.75602675728760727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15.927446545626479</v>
      </c>
      <c r="AL49">
        <v>0</v>
      </c>
      <c r="AM49">
        <v>0</v>
      </c>
      <c r="AN49">
        <v>0.569546</v>
      </c>
      <c r="AO49">
        <v>0</v>
      </c>
      <c r="AP49">
        <v>7.5487817895608933E-2</v>
      </c>
      <c r="AQ49">
        <v>0</v>
      </c>
      <c r="AR49">
        <v>0.97586250135869579</v>
      </c>
      <c r="AS49">
        <v>1.3872496940975321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573.98912469549055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8.9898248012620225</v>
      </c>
      <c r="L50">
        <v>370.39389870216792</v>
      </c>
      <c r="M50">
        <v>27.109018198279767</v>
      </c>
      <c r="N50">
        <v>17.071437731943945</v>
      </c>
      <c r="O50">
        <v>0</v>
      </c>
      <c r="P50">
        <v>24.09082846771112</v>
      </c>
      <c r="Q50">
        <v>0</v>
      </c>
      <c r="R50">
        <v>12.49044547973471</v>
      </c>
      <c r="S50">
        <v>7.7784814422090722</v>
      </c>
      <c r="T50">
        <v>0</v>
      </c>
      <c r="U50">
        <v>24.679797989606904</v>
      </c>
      <c r="V50">
        <v>5.3474683419391855</v>
      </c>
      <c r="W50">
        <v>10.260385901256731</v>
      </c>
      <c r="X50">
        <v>43.471229200395285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0.75602675728760727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15.927446545626479</v>
      </c>
      <c r="AL50">
        <v>0</v>
      </c>
      <c r="AM50">
        <v>0</v>
      </c>
      <c r="AN50">
        <v>0.569546</v>
      </c>
      <c r="AO50">
        <v>0</v>
      </c>
      <c r="AP50">
        <v>7.5487817895608933E-2</v>
      </c>
      <c r="AQ50">
        <v>0</v>
      </c>
      <c r="AR50">
        <v>0.97586250135869579</v>
      </c>
      <c r="AS50">
        <v>1.3872496940975321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573.98912469549055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1.9199720854210964</v>
      </c>
      <c r="L51">
        <v>370.39389870216792</v>
      </c>
      <c r="M51">
        <v>27.109018198279767</v>
      </c>
      <c r="N51">
        <v>17.071437731943945</v>
      </c>
      <c r="O51">
        <v>0</v>
      </c>
      <c r="P51">
        <v>24.09082846771112</v>
      </c>
      <c r="Q51">
        <v>0</v>
      </c>
      <c r="R51">
        <v>12.49044547973471</v>
      </c>
      <c r="S51">
        <v>1.9199973401744481</v>
      </c>
      <c r="T51">
        <v>0</v>
      </c>
      <c r="U51">
        <v>24.679797989606904</v>
      </c>
      <c r="V51">
        <v>5.3474683419391855</v>
      </c>
      <c r="W51">
        <v>10.260385901256731</v>
      </c>
      <c r="X51">
        <v>43.471229200395285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0.75602675728760727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15.927446545626479</v>
      </c>
      <c r="AL51">
        <v>0</v>
      </c>
      <c r="AM51">
        <v>0</v>
      </c>
      <c r="AN51">
        <v>0.569546</v>
      </c>
      <c r="AO51">
        <v>0</v>
      </c>
      <c r="AP51">
        <v>7.5487817895608933E-2</v>
      </c>
      <c r="AQ51">
        <v>0</v>
      </c>
      <c r="AR51">
        <v>0.97586250135869579</v>
      </c>
      <c r="AS51">
        <v>1.4268853996431758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561.1004235831607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1.9199720854210964</v>
      </c>
      <c r="L52">
        <v>370.39389870216792</v>
      </c>
      <c r="M52">
        <v>27.109018198279767</v>
      </c>
      <c r="N52">
        <v>17.071437731943945</v>
      </c>
      <c r="O52">
        <v>0</v>
      </c>
      <c r="P52">
        <v>24.09082846771112</v>
      </c>
      <c r="Q52">
        <v>0</v>
      </c>
      <c r="R52">
        <v>12.49044547973471</v>
      </c>
      <c r="S52">
        <v>1.9199973401744481</v>
      </c>
      <c r="T52">
        <v>0</v>
      </c>
      <c r="U52">
        <v>24.679797989606904</v>
      </c>
      <c r="V52">
        <v>5.3474683419391855</v>
      </c>
      <c r="W52">
        <v>10.260385901256731</v>
      </c>
      <c r="X52">
        <v>43.471229200395285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0.75602675728760727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15.927446545626479</v>
      </c>
      <c r="AL52">
        <v>0</v>
      </c>
      <c r="AM52">
        <v>0</v>
      </c>
      <c r="AN52">
        <v>0.569546</v>
      </c>
      <c r="AO52">
        <v>0</v>
      </c>
      <c r="AP52">
        <v>7.5487817895608933E-2</v>
      </c>
      <c r="AQ52">
        <v>0</v>
      </c>
      <c r="AR52">
        <v>0.97586250135869579</v>
      </c>
      <c r="AS52">
        <v>1.4268853996431758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561.1004235831607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1.9199720854210964</v>
      </c>
      <c r="L53">
        <v>326.53322898591136</v>
      </c>
      <c r="M53">
        <v>27.109018198279767</v>
      </c>
      <c r="N53">
        <v>17.071437731943945</v>
      </c>
      <c r="O53">
        <v>0</v>
      </c>
      <c r="P53">
        <v>26.642331460156608</v>
      </c>
      <c r="Q53">
        <v>0</v>
      </c>
      <c r="R53">
        <v>12.49044547973471</v>
      </c>
      <c r="S53">
        <v>1.9199973401744481</v>
      </c>
      <c r="T53">
        <v>0</v>
      </c>
      <c r="U53">
        <v>24.679797989606904</v>
      </c>
      <c r="V53">
        <v>5.3474683419391855</v>
      </c>
      <c r="W53">
        <v>10.260385901256731</v>
      </c>
      <c r="X53">
        <v>43.471229200395285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0.75602675728760727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15.927446545626479</v>
      </c>
      <c r="AL53">
        <v>0</v>
      </c>
      <c r="AM53">
        <v>0</v>
      </c>
      <c r="AN53">
        <v>0.569546</v>
      </c>
      <c r="AO53">
        <v>0</v>
      </c>
      <c r="AP53">
        <v>7.5487817895608933E-2</v>
      </c>
      <c r="AQ53">
        <v>0</v>
      </c>
      <c r="AR53">
        <v>0.97586250135869579</v>
      </c>
      <c r="AS53">
        <v>1.4268853996431758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519.79125685934957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1.9199720854210964</v>
      </c>
      <c r="L54">
        <v>288.11802483503652</v>
      </c>
      <c r="M54">
        <v>27.109018198279767</v>
      </c>
      <c r="N54">
        <v>17.071437731943945</v>
      </c>
      <c r="O54">
        <v>0</v>
      </c>
      <c r="P54">
        <v>29.031388911540901</v>
      </c>
      <c r="Q54">
        <v>0</v>
      </c>
      <c r="R54">
        <v>12.49044547973471</v>
      </c>
      <c r="S54">
        <v>1.9199973401744481</v>
      </c>
      <c r="T54">
        <v>0</v>
      </c>
      <c r="U54">
        <v>24.679797989606904</v>
      </c>
      <c r="V54">
        <v>5.3474683419391855</v>
      </c>
      <c r="W54">
        <v>10.260385901256731</v>
      </c>
      <c r="X54">
        <v>43.471229200395285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0.75602675728760727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15.927446545626479</v>
      </c>
      <c r="AL54">
        <v>0</v>
      </c>
      <c r="AM54">
        <v>0</v>
      </c>
      <c r="AN54">
        <v>0.569546</v>
      </c>
      <c r="AO54">
        <v>0</v>
      </c>
      <c r="AP54">
        <v>7.5487817895608933E-2</v>
      </c>
      <c r="AQ54">
        <v>0</v>
      </c>
      <c r="AR54">
        <v>0.97586250135869579</v>
      </c>
      <c r="AS54">
        <v>1.4268853996431758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483.76511015985915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1.919999525339926</v>
      </c>
      <c r="L55">
        <v>230.49306662294083</v>
      </c>
      <c r="M55">
        <v>27.109018198279767</v>
      </c>
      <c r="N55">
        <v>17.071437731943945</v>
      </c>
      <c r="O55">
        <v>0</v>
      </c>
      <c r="P55">
        <v>26.075520903423126</v>
      </c>
      <c r="Q55">
        <v>0</v>
      </c>
      <c r="R55">
        <v>12.49044547973471</v>
      </c>
      <c r="S55">
        <v>1.9199973401744481</v>
      </c>
      <c r="T55">
        <v>0</v>
      </c>
      <c r="U55">
        <v>24.679797989606904</v>
      </c>
      <c r="V55">
        <v>5.3474683419391855</v>
      </c>
      <c r="W55">
        <v>10.260385901256731</v>
      </c>
      <c r="X55">
        <v>43.471229200395285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0.75602675728760727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15.927446545626479</v>
      </c>
      <c r="AL55">
        <v>0</v>
      </c>
      <c r="AM55">
        <v>0</v>
      </c>
      <c r="AN55">
        <v>0.569546</v>
      </c>
      <c r="AO55">
        <v>0</v>
      </c>
      <c r="AP55">
        <v>7.5487817895608933E-2</v>
      </c>
      <c r="AQ55">
        <v>0</v>
      </c>
      <c r="AR55">
        <v>0.97586250135869579</v>
      </c>
      <c r="AS55">
        <v>1.4268853996431758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423.18431137956452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1.9200071315737248</v>
      </c>
      <c r="L56">
        <v>203.60202602795366</v>
      </c>
      <c r="M56">
        <v>27.109018198279767</v>
      </c>
      <c r="N56">
        <v>17.071437731943945</v>
      </c>
      <c r="O56">
        <v>0</v>
      </c>
      <c r="P56">
        <v>26.075520903423126</v>
      </c>
      <c r="Q56">
        <v>0</v>
      </c>
      <c r="R56">
        <v>12.49044547973471</v>
      </c>
      <c r="S56">
        <v>1.920423774011299</v>
      </c>
      <c r="T56">
        <v>0</v>
      </c>
      <c r="U56">
        <v>24.679797989606904</v>
      </c>
      <c r="V56">
        <v>5.3474683419391855</v>
      </c>
      <c r="W56">
        <v>10.260385901256731</v>
      </c>
      <c r="X56">
        <v>43.471229200395285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0.75602675728760727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15.927446545626479</v>
      </c>
      <c r="AL56">
        <v>0</v>
      </c>
      <c r="AM56">
        <v>0</v>
      </c>
      <c r="AN56">
        <v>0.569546</v>
      </c>
      <c r="AO56">
        <v>0</v>
      </c>
      <c r="AP56">
        <v>7.5487817895608933E-2</v>
      </c>
      <c r="AQ56">
        <v>0</v>
      </c>
      <c r="AR56">
        <v>0.97586250135869579</v>
      </c>
      <c r="AS56">
        <v>1.4268853996431758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396.29370482464799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1.9199900179869411</v>
      </c>
      <c r="L57">
        <v>203.60826935826606</v>
      </c>
      <c r="M57">
        <v>27.109018198279767</v>
      </c>
      <c r="N57">
        <v>17.071437731943945</v>
      </c>
      <c r="O57">
        <v>0</v>
      </c>
      <c r="P57">
        <v>26.075520903423126</v>
      </c>
      <c r="Q57">
        <v>0</v>
      </c>
      <c r="R57">
        <v>12.49044547973471</v>
      </c>
      <c r="S57">
        <v>1.920423774011299</v>
      </c>
      <c r="T57">
        <v>0</v>
      </c>
      <c r="U57">
        <v>24.679797989606904</v>
      </c>
      <c r="V57">
        <v>5.3474683419391855</v>
      </c>
      <c r="W57">
        <v>10.260385901256731</v>
      </c>
      <c r="X57">
        <v>43.471229200395285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0.75602675728760727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15.927446545626479</v>
      </c>
      <c r="AL57">
        <v>0</v>
      </c>
      <c r="AM57">
        <v>0</v>
      </c>
      <c r="AN57">
        <v>0.569546</v>
      </c>
      <c r="AO57">
        <v>0</v>
      </c>
      <c r="AP57">
        <v>7.5487817895608933E-2</v>
      </c>
      <c r="AQ57">
        <v>0</v>
      </c>
      <c r="AR57">
        <v>0.97586250135869579</v>
      </c>
      <c r="AS57">
        <v>1.4268853996431758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396.29993104137361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1.9199900179869411</v>
      </c>
      <c r="L58">
        <v>203.60202602795366</v>
      </c>
      <c r="M58">
        <v>27.109018198279767</v>
      </c>
      <c r="N58">
        <v>17.071437731943945</v>
      </c>
      <c r="O58">
        <v>0</v>
      </c>
      <c r="P58">
        <v>26.075520903423126</v>
      </c>
      <c r="Q58">
        <v>0</v>
      </c>
      <c r="R58">
        <v>12.49044547973471</v>
      </c>
      <c r="S58">
        <v>1.920423774011299</v>
      </c>
      <c r="T58">
        <v>0</v>
      </c>
      <c r="U58">
        <v>24.679797989606904</v>
      </c>
      <c r="V58">
        <v>5.3474683419391855</v>
      </c>
      <c r="W58">
        <v>10.260385901256731</v>
      </c>
      <c r="X58">
        <v>43.471229200395285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0.75602675728760727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15.927446545626479</v>
      </c>
      <c r="AL58">
        <v>0</v>
      </c>
      <c r="AM58">
        <v>0</v>
      </c>
      <c r="AN58">
        <v>0.569546</v>
      </c>
      <c r="AO58">
        <v>0</v>
      </c>
      <c r="AP58">
        <v>7.5487817895608933E-2</v>
      </c>
      <c r="AQ58">
        <v>0</v>
      </c>
      <c r="AR58">
        <v>0.97586250135869579</v>
      </c>
      <c r="AS58">
        <v>1.4268853996431758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396.29368771106118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1.9199900179869411</v>
      </c>
      <c r="L59">
        <v>240.09807923339011</v>
      </c>
      <c r="M59">
        <v>27.109018198279767</v>
      </c>
      <c r="N59">
        <v>17.071437731943945</v>
      </c>
      <c r="O59">
        <v>0</v>
      </c>
      <c r="P59">
        <v>26.075520903423126</v>
      </c>
      <c r="Q59">
        <v>0</v>
      </c>
      <c r="R59">
        <v>12.49044547973471</v>
      </c>
      <c r="S59">
        <v>1.920423774011299</v>
      </c>
      <c r="T59">
        <v>0</v>
      </c>
      <c r="U59">
        <v>24.679797989606904</v>
      </c>
      <c r="V59">
        <v>5.3474683419391855</v>
      </c>
      <c r="W59">
        <v>10.260385901256731</v>
      </c>
      <c r="X59">
        <v>43.471229200395285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0.75602675728760727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15.927446545626479</v>
      </c>
      <c r="AL59">
        <v>0</v>
      </c>
      <c r="AM59">
        <v>0</v>
      </c>
      <c r="AN59">
        <v>0.569546</v>
      </c>
      <c r="AO59">
        <v>0</v>
      </c>
      <c r="AP59">
        <v>7.5487817895608933E-2</v>
      </c>
      <c r="AQ59">
        <v>0</v>
      </c>
      <c r="AR59">
        <v>0.97586250135869579</v>
      </c>
      <c r="AS59">
        <v>1.4268853996431758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432.78974091649764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1.9199900179869411</v>
      </c>
      <c r="L60">
        <v>240.09807923339011</v>
      </c>
      <c r="M60">
        <v>27.109018198279767</v>
      </c>
      <c r="N60">
        <v>17.071437731943945</v>
      </c>
      <c r="O60">
        <v>0</v>
      </c>
      <c r="P60">
        <v>26.075520903423126</v>
      </c>
      <c r="Q60">
        <v>0</v>
      </c>
      <c r="R60">
        <v>12.49044547973471</v>
      </c>
      <c r="S60">
        <v>1.920423774011299</v>
      </c>
      <c r="T60">
        <v>0</v>
      </c>
      <c r="U60">
        <v>24.679797989606904</v>
      </c>
      <c r="V60">
        <v>5.3474683419391855</v>
      </c>
      <c r="W60">
        <v>10.260385901256731</v>
      </c>
      <c r="X60">
        <v>43.471229200395285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0.75602675728760727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15.927446545626479</v>
      </c>
      <c r="AL60">
        <v>0</v>
      </c>
      <c r="AM60">
        <v>0</v>
      </c>
      <c r="AN60">
        <v>0.569546</v>
      </c>
      <c r="AO60">
        <v>0</v>
      </c>
      <c r="AP60">
        <v>7.5487817895608933E-2</v>
      </c>
      <c r="AQ60">
        <v>0</v>
      </c>
      <c r="AR60">
        <v>0.97586250135869579</v>
      </c>
      <c r="AS60">
        <v>1.4268853996431758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432.78974091649764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1.9199900179869411</v>
      </c>
      <c r="L61">
        <v>240.10213525030571</v>
      </c>
      <c r="M61">
        <v>27.109018198279767</v>
      </c>
      <c r="N61">
        <v>17.071437731943945</v>
      </c>
      <c r="O61">
        <v>0</v>
      </c>
      <c r="P61">
        <v>23.198744470588235</v>
      </c>
      <c r="Q61">
        <v>0</v>
      </c>
      <c r="R61">
        <v>12.49044547973471</v>
      </c>
      <c r="S61">
        <v>1.920423774011299</v>
      </c>
      <c r="T61">
        <v>0</v>
      </c>
      <c r="U61">
        <v>24.679797989606904</v>
      </c>
      <c r="V61">
        <v>5.3474683419391855</v>
      </c>
      <c r="W61">
        <v>10.260385901256731</v>
      </c>
      <c r="X61">
        <v>43.471229200395285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0.75602675728760727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15.927446545626479</v>
      </c>
      <c r="AL61">
        <v>0</v>
      </c>
      <c r="AM61">
        <v>0</v>
      </c>
      <c r="AN61">
        <v>0.569546</v>
      </c>
      <c r="AO61">
        <v>0</v>
      </c>
      <c r="AP61">
        <v>7.5487817895608933E-2</v>
      </c>
      <c r="AQ61">
        <v>0</v>
      </c>
      <c r="AR61">
        <v>0.97586250135869579</v>
      </c>
      <c r="AS61">
        <v>1.4268853996431758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429.91702050057836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1.9199900179869411</v>
      </c>
      <c r="L62">
        <v>288.1256306085682</v>
      </c>
      <c r="M62">
        <v>27.109018198279767</v>
      </c>
      <c r="N62">
        <v>17.071437731943945</v>
      </c>
      <c r="O62">
        <v>0</v>
      </c>
      <c r="P62">
        <v>22.986051593930124</v>
      </c>
      <c r="Q62">
        <v>0</v>
      </c>
      <c r="R62">
        <v>12.49044547973471</v>
      </c>
      <c r="S62">
        <v>1.920423774011299</v>
      </c>
      <c r="T62">
        <v>0</v>
      </c>
      <c r="U62">
        <v>24.679797989606904</v>
      </c>
      <c r="V62">
        <v>5.3474683419391855</v>
      </c>
      <c r="W62">
        <v>10.260385901256731</v>
      </c>
      <c r="X62">
        <v>43.471229200395285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0.75602675728760727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15.927446545626479</v>
      </c>
      <c r="AL62">
        <v>0</v>
      </c>
      <c r="AM62">
        <v>0</v>
      </c>
      <c r="AN62">
        <v>0.569546</v>
      </c>
      <c r="AO62">
        <v>0</v>
      </c>
      <c r="AP62">
        <v>7.5487817895608933E-2</v>
      </c>
      <c r="AQ62">
        <v>2.7289860812698405</v>
      </c>
      <c r="AR62">
        <v>0.97586250135869579</v>
      </c>
      <c r="AS62">
        <v>1.4268853996431758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480.45680906345262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1.9199715706757883</v>
      </c>
      <c r="L63">
        <v>336.13798405363991</v>
      </c>
      <c r="M63">
        <v>27.109018198279767</v>
      </c>
      <c r="N63">
        <v>17.071437731943945</v>
      </c>
      <c r="O63">
        <v>0</v>
      </c>
      <c r="P63">
        <v>25.770431152438391</v>
      </c>
      <c r="Q63">
        <v>0</v>
      </c>
      <c r="R63">
        <v>12.49044547973471</v>
      </c>
      <c r="S63">
        <v>1.9199973401744481</v>
      </c>
      <c r="T63">
        <v>0</v>
      </c>
      <c r="U63">
        <v>24.679797989606904</v>
      </c>
      <c r="V63">
        <v>5.3474683419391855</v>
      </c>
      <c r="W63">
        <v>10.260385901256731</v>
      </c>
      <c r="X63">
        <v>43.471229200395285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0.75602675728760727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15.927446545626479</v>
      </c>
      <c r="AL63">
        <v>0</v>
      </c>
      <c r="AM63">
        <v>0</v>
      </c>
      <c r="AN63">
        <v>0.569546</v>
      </c>
      <c r="AO63">
        <v>0</v>
      </c>
      <c r="AP63">
        <v>0.22646376048053021</v>
      </c>
      <c r="AQ63">
        <v>4.5854392812698404</v>
      </c>
      <c r="AR63">
        <v>0.97586250135869579</v>
      </c>
      <c r="AS63">
        <v>1.4268853996431758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533.2605263284695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8.9898248012620225</v>
      </c>
      <c r="L64">
        <v>370.39389870216792</v>
      </c>
      <c r="M64">
        <v>27.109018198279767</v>
      </c>
      <c r="N64">
        <v>17.071437731943945</v>
      </c>
      <c r="O64">
        <v>0</v>
      </c>
      <c r="P64">
        <v>26.01062628957844</v>
      </c>
      <c r="Q64">
        <v>0</v>
      </c>
      <c r="R64">
        <v>12.49044547973471</v>
      </c>
      <c r="S64">
        <v>7.7784814422090722</v>
      </c>
      <c r="T64">
        <v>0</v>
      </c>
      <c r="U64">
        <v>24.679797989606904</v>
      </c>
      <c r="V64">
        <v>5.3474683419391855</v>
      </c>
      <c r="W64">
        <v>10.260385901256731</v>
      </c>
      <c r="X64">
        <v>43.471229200395285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0.75602675728760727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15.927446545626479</v>
      </c>
      <c r="AL64">
        <v>0</v>
      </c>
      <c r="AM64">
        <v>0</v>
      </c>
      <c r="AN64">
        <v>0.569546</v>
      </c>
      <c r="AO64">
        <v>0</v>
      </c>
      <c r="AP64">
        <v>0.22646376048053021</v>
      </c>
      <c r="AQ64">
        <v>4.5854392812698404</v>
      </c>
      <c r="AR64">
        <v>0.97586250135869579</v>
      </c>
      <c r="AS64">
        <v>1.4268853996431758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580.68497344675836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8.9801245297508299</v>
      </c>
      <c r="L65">
        <v>370.39389870216792</v>
      </c>
      <c r="M65">
        <v>27.109018198279767</v>
      </c>
      <c r="N65">
        <v>17.071437731943945</v>
      </c>
      <c r="O65">
        <v>0</v>
      </c>
      <c r="P65">
        <v>26.07121512934421</v>
      </c>
      <c r="Q65">
        <v>0</v>
      </c>
      <c r="R65">
        <v>12.49044547973471</v>
      </c>
      <c r="S65">
        <v>7.7784814422090722</v>
      </c>
      <c r="T65">
        <v>0</v>
      </c>
      <c r="U65">
        <v>24.679797989606904</v>
      </c>
      <c r="V65">
        <v>5.3474683419391855</v>
      </c>
      <c r="W65">
        <v>10.260385901256731</v>
      </c>
      <c r="X65">
        <v>43.471229200395285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0.75602675728760727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15.927446545626479</v>
      </c>
      <c r="AL65">
        <v>0</v>
      </c>
      <c r="AM65">
        <v>0</v>
      </c>
      <c r="AN65">
        <v>0.569546</v>
      </c>
      <c r="AO65">
        <v>0</v>
      </c>
      <c r="AP65">
        <v>7.5487817895608933E-2</v>
      </c>
      <c r="AQ65">
        <v>4.5854392812698404</v>
      </c>
      <c r="AR65">
        <v>0.97586250135869579</v>
      </c>
      <c r="AS65">
        <v>1.9817852772821889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581.13978595006688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8.9801245297508299</v>
      </c>
      <c r="L66">
        <v>370.39389870216792</v>
      </c>
      <c r="M66">
        <v>27.109018198279767</v>
      </c>
      <c r="N66">
        <v>17.071437731943945</v>
      </c>
      <c r="O66">
        <v>0</v>
      </c>
      <c r="P66">
        <v>26.07121512934421</v>
      </c>
      <c r="Q66">
        <v>0</v>
      </c>
      <c r="R66">
        <v>12.49044547973471</v>
      </c>
      <c r="S66">
        <v>7.7784814422090722</v>
      </c>
      <c r="T66">
        <v>0</v>
      </c>
      <c r="U66">
        <v>24.679797989606904</v>
      </c>
      <c r="V66">
        <v>5.3474683419391855</v>
      </c>
      <c r="W66">
        <v>10.260385901256731</v>
      </c>
      <c r="X66">
        <v>43.471229200395285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0.75602675728760727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15.927446545626479</v>
      </c>
      <c r="AL66">
        <v>0</v>
      </c>
      <c r="AM66">
        <v>0</v>
      </c>
      <c r="AN66">
        <v>0.569546</v>
      </c>
      <c r="AO66">
        <v>0</v>
      </c>
      <c r="AP66">
        <v>7.5487817895608933E-2</v>
      </c>
      <c r="AQ66">
        <v>4.5854392812698404</v>
      </c>
      <c r="AR66">
        <v>0.97586250135869579</v>
      </c>
      <c r="AS66">
        <v>1.9817852772821889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581.13978595006688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8.9801245297508299</v>
      </c>
      <c r="L67">
        <v>370.39389870216792</v>
      </c>
      <c r="M67">
        <v>27.109018198279767</v>
      </c>
      <c r="N67">
        <v>17.071437731943945</v>
      </c>
      <c r="O67">
        <v>0</v>
      </c>
      <c r="P67">
        <v>26.07121512934421</v>
      </c>
      <c r="Q67">
        <v>0</v>
      </c>
      <c r="R67">
        <v>12.491063076639646</v>
      </c>
      <c r="S67">
        <v>7.7787202130177509</v>
      </c>
      <c r="T67">
        <v>0</v>
      </c>
      <c r="U67">
        <v>24.679797989606904</v>
      </c>
      <c r="V67">
        <v>5.3474683419391855</v>
      </c>
      <c r="W67">
        <v>10.260385901256731</v>
      </c>
      <c r="X67">
        <v>43.471229200395285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0.75602675728760727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15.927446545626479</v>
      </c>
      <c r="AL67">
        <v>0</v>
      </c>
      <c r="AM67">
        <v>0</v>
      </c>
      <c r="AN67">
        <v>0.569546</v>
      </c>
      <c r="AO67">
        <v>0</v>
      </c>
      <c r="AP67">
        <v>1.8494552199668599</v>
      </c>
      <c r="AQ67">
        <v>9.1708788693650778</v>
      </c>
      <c r="AR67">
        <v>0.97586250135869579</v>
      </c>
      <c r="AS67">
        <v>1.9817852772821889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587.50004930794705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8.9801245297508299</v>
      </c>
      <c r="L68">
        <v>370.39389870216792</v>
      </c>
      <c r="M68">
        <v>27.109018198279767</v>
      </c>
      <c r="N68">
        <v>17.071437731943945</v>
      </c>
      <c r="O68">
        <v>0</v>
      </c>
      <c r="P68">
        <v>26.07121512934421</v>
      </c>
      <c r="Q68">
        <v>0</v>
      </c>
      <c r="R68">
        <v>12.491063076639646</v>
      </c>
      <c r="S68">
        <v>7.7787202130177509</v>
      </c>
      <c r="T68">
        <v>0</v>
      </c>
      <c r="U68">
        <v>24.679797989606904</v>
      </c>
      <c r="V68">
        <v>5.3474683419391855</v>
      </c>
      <c r="W68">
        <v>10.260385901256731</v>
      </c>
      <c r="X68">
        <v>43.471229200395285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0.75602675728760727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15.927446545626479</v>
      </c>
      <c r="AL68">
        <v>0</v>
      </c>
      <c r="AM68">
        <v>0</v>
      </c>
      <c r="AN68">
        <v>0.569546</v>
      </c>
      <c r="AO68">
        <v>0</v>
      </c>
      <c r="AP68">
        <v>1.8494552199668599</v>
      </c>
      <c r="AQ68">
        <v>9.1708788693650778</v>
      </c>
      <c r="AR68">
        <v>1.3011497972826089</v>
      </c>
      <c r="AS68">
        <v>1.9817852772821889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587.82533660387094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8.9801245297508299</v>
      </c>
      <c r="L69">
        <v>370.39389870216792</v>
      </c>
      <c r="M69">
        <v>27.109018198279767</v>
      </c>
      <c r="N69">
        <v>17.071437731943945</v>
      </c>
      <c r="O69">
        <v>0</v>
      </c>
      <c r="P69">
        <v>26.07121512934421</v>
      </c>
      <c r="Q69">
        <v>0</v>
      </c>
      <c r="R69">
        <v>12.491063076639646</v>
      </c>
      <c r="S69">
        <v>7.7787202130177509</v>
      </c>
      <c r="T69">
        <v>0</v>
      </c>
      <c r="U69">
        <v>24.679797989606904</v>
      </c>
      <c r="V69">
        <v>5.3474683419391855</v>
      </c>
      <c r="W69">
        <v>10.260385901256731</v>
      </c>
      <c r="X69">
        <v>43.471229200395285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0.75602675728760727</v>
      </c>
      <c r="AF69">
        <v>2.6146891227180529</v>
      </c>
      <c r="AG69">
        <v>0</v>
      </c>
      <c r="AH69">
        <v>6.1387616747201683</v>
      </c>
      <c r="AI69">
        <v>0</v>
      </c>
      <c r="AJ69">
        <v>0</v>
      </c>
      <c r="AK69">
        <v>15.927446545626479</v>
      </c>
      <c r="AL69">
        <v>0</v>
      </c>
      <c r="AM69">
        <v>0</v>
      </c>
      <c r="AN69">
        <v>0.569546</v>
      </c>
      <c r="AO69">
        <v>0</v>
      </c>
      <c r="AP69">
        <v>1.8494552199668599</v>
      </c>
      <c r="AQ69">
        <v>13.756318150634918</v>
      </c>
      <c r="AR69">
        <v>10.409199298641306</v>
      </c>
      <c r="AS69">
        <v>1.9817852772821889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607.6575870612196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8.9801245297508299</v>
      </c>
      <c r="L70">
        <v>370.39389870216792</v>
      </c>
      <c r="M70">
        <v>27.109018198279767</v>
      </c>
      <c r="N70">
        <v>17.071437731943945</v>
      </c>
      <c r="O70">
        <v>0</v>
      </c>
      <c r="P70">
        <v>26.07121512934421</v>
      </c>
      <c r="Q70">
        <v>0</v>
      </c>
      <c r="R70">
        <v>12.491063076639646</v>
      </c>
      <c r="S70">
        <v>7.7787202130177509</v>
      </c>
      <c r="T70">
        <v>0</v>
      </c>
      <c r="U70">
        <v>24.679797989606904</v>
      </c>
      <c r="V70">
        <v>5.3474683419391855</v>
      </c>
      <c r="W70">
        <v>10.260385901256731</v>
      </c>
      <c r="X70">
        <v>43.471229200395285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0.75602675728760727</v>
      </c>
      <c r="AF70">
        <v>2.6146891227180529</v>
      </c>
      <c r="AG70">
        <v>0</v>
      </c>
      <c r="AH70">
        <v>13.254144260000002</v>
      </c>
      <c r="AI70">
        <v>0</v>
      </c>
      <c r="AJ70">
        <v>0</v>
      </c>
      <c r="AK70">
        <v>15.927446545626479</v>
      </c>
      <c r="AL70">
        <v>0</v>
      </c>
      <c r="AM70">
        <v>0</v>
      </c>
      <c r="AN70">
        <v>0.569546</v>
      </c>
      <c r="AO70">
        <v>0</v>
      </c>
      <c r="AP70">
        <v>1.8494552199668599</v>
      </c>
      <c r="AQ70">
        <v>13.756318150634918</v>
      </c>
      <c r="AR70">
        <v>10.409199298641306</v>
      </c>
      <c r="AS70">
        <v>1.9817852772821889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614.7729696464994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8.9801245297508299</v>
      </c>
      <c r="L71">
        <v>370.39389870216792</v>
      </c>
      <c r="M71">
        <v>27.109018198279767</v>
      </c>
      <c r="N71">
        <v>17.071437731943945</v>
      </c>
      <c r="O71">
        <v>0</v>
      </c>
      <c r="P71">
        <v>26.07121512934421</v>
      </c>
      <c r="Q71">
        <v>0</v>
      </c>
      <c r="R71">
        <v>12.491063076639646</v>
      </c>
      <c r="S71">
        <v>7.7787202130177509</v>
      </c>
      <c r="T71">
        <v>0</v>
      </c>
      <c r="U71">
        <v>24.679797989606904</v>
      </c>
      <c r="V71">
        <v>5.3474683419391855</v>
      </c>
      <c r="W71">
        <v>10.260385901256731</v>
      </c>
      <c r="X71">
        <v>43.471229200395285</v>
      </c>
      <c r="Y71">
        <v>0</v>
      </c>
      <c r="Z71">
        <v>0</v>
      </c>
      <c r="AA71">
        <v>0</v>
      </c>
      <c r="AB71">
        <v>3.8808994403600896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15.927446545626479</v>
      </c>
      <c r="AL71">
        <v>0</v>
      </c>
      <c r="AM71">
        <v>0</v>
      </c>
      <c r="AN71">
        <v>0.569546</v>
      </c>
      <c r="AO71">
        <v>0</v>
      </c>
      <c r="AP71">
        <v>0.15097594258492128</v>
      </c>
      <c r="AQ71">
        <v>13.756318150634918</v>
      </c>
      <c r="AR71">
        <v>1.4637935986413044</v>
      </c>
      <c r="AS71">
        <v>1.9817852772821889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619.5314825952413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8.9801245297508299</v>
      </c>
      <c r="L72">
        <v>370.39389870216792</v>
      </c>
      <c r="M72">
        <v>27.109018198279767</v>
      </c>
      <c r="N72">
        <v>17.071437731943945</v>
      </c>
      <c r="O72">
        <v>0</v>
      </c>
      <c r="P72">
        <v>26.07121512934421</v>
      </c>
      <c r="Q72">
        <v>0</v>
      </c>
      <c r="R72">
        <v>12.491063076639646</v>
      </c>
      <c r="S72">
        <v>7.7787202130177509</v>
      </c>
      <c r="T72">
        <v>0</v>
      </c>
      <c r="U72">
        <v>24.679797989606904</v>
      </c>
      <c r="V72">
        <v>5.3474683419391855</v>
      </c>
      <c r="W72">
        <v>10.260385901256731</v>
      </c>
      <c r="X72">
        <v>43.471229200395285</v>
      </c>
      <c r="Y72">
        <v>0</v>
      </c>
      <c r="Z72">
        <v>0</v>
      </c>
      <c r="AA72">
        <v>0</v>
      </c>
      <c r="AB72">
        <v>3.8808994403600896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15.927446545626479</v>
      </c>
      <c r="AL72">
        <v>0</v>
      </c>
      <c r="AM72">
        <v>0</v>
      </c>
      <c r="AN72">
        <v>0.569546</v>
      </c>
      <c r="AO72">
        <v>0</v>
      </c>
      <c r="AP72">
        <v>0.15097594258492128</v>
      </c>
      <c r="AQ72">
        <v>13.756318150634918</v>
      </c>
      <c r="AR72">
        <v>0.97586250135869579</v>
      </c>
      <c r="AS72">
        <v>1.9817852772821889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628.55039521863353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8.9801245297508299</v>
      </c>
      <c r="L73">
        <v>370.39389870216792</v>
      </c>
      <c r="M73">
        <v>27.109018198279767</v>
      </c>
      <c r="N73">
        <v>17.071437731943945</v>
      </c>
      <c r="O73">
        <v>0</v>
      </c>
      <c r="P73">
        <v>26.07121512934421</v>
      </c>
      <c r="Q73">
        <v>0</v>
      </c>
      <c r="R73">
        <v>12.491063076639646</v>
      </c>
      <c r="S73">
        <v>7.7787202130177509</v>
      </c>
      <c r="T73">
        <v>0</v>
      </c>
      <c r="U73">
        <v>24.679797989606904</v>
      </c>
      <c r="V73">
        <v>5.3474683419391855</v>
      </c>
      <c r="W73">
        <v>10.260385901256731</v>
      </c>
      <c r="X73">
        <v>43.471229200395285</v>
      </c>
      <c r="Y73">
        <v>0</v>
      </c>
      <c r="Z73">
        <v>0.32413500000000006</v>
      </c>
      <c r="AA73">
        <v>2.0713585839662447</v>
      </c>
      <c r="AB73">
        <v>3.8808994403600896</v>
      </c>
      <c r="AC73">
        <v>2.8517350703628086</v>
      </c>
      <c r="AD73">
        <v>2.6920538377744134</v>
      </c>
      <c r="AE73">
        <v>9.7104092707716294</v>
      </c>
      <c r="AF73">
        <v>7.8440670613590262</v>
      </c>
      <c r="AG73">
        <v>0</v>
      </c>
      <c r="AH73">
        <v>32.926084565279837</v>
      </c>
      <c r="AI73">
        <v>1.1253968427337</v>
      </c>
      <c r="AJ73">
        <v>0</v>
      </c>
      <c r="AK73">
        <v>15.927446545626479</v>
      </c>
      <c r="AL73">
        <v>0</v>
      </c>
      <c r="AM73">
        <v>1.3355322768192048</v>
      </c>
      <c r="AN73">
        <v>0.569546</v>
      </c>
      <c r="AO73">
        <v>0</v>
      </c>
      <c r="AP73">
        <v>0.15097594258492128</v>
      </c>
      <c r="AQ73">
        <v>13.756318150634918</v>
      </c>
      <c r="AR73">
        <v>0.97586250135869579</v>
      </c>
      <c r="AS73">
        <v>1.9817852772821889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651.77796538125631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8.9801245297508299</v>
      </c>
      <c r="L74">
        <v>370.39389870216792</v>
      </c>
      <c r="M74">
        <v>27.109018198279767</v>
      </c>
      <c r="N74">
        <v>17.071437731943945</v>
      </c>
      <c r="O74">
        <v>0</v>
      </c>
      <c r="P74">
        <v>26.07121512934421</v>
      </c>
      <c r="Q74">
        <v>0</v>
      </c>
      <c r="R74">
        <v>12.491063076639646</v>
      </c>
      <c r="S74">
        <v>7.7787202130177509</v>
      </c>
      <c r="T74">
        <v>0</v>
      </c>
      <c r="U74">
        <v>24.679797989606904</v>
      </c>
      <c r="V74">
        <v>5.3474683419391855</v>
      </c>
      <c r="W74">
        <v>10.260385901256731</v>
      </c>
      <c r="X74">
        <v>43.471229200395285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32.926084565279837</v>
      </c>
      <c r="AI74">
        <v>4.8181985872741553</v>
      </c>
      <c r="AJ74">
        <v>0</v>
      </c>
      <c r="AK74">
        <v>15.927446545626479</v>
      </c>
      <c r="AL74">
        <v>0</v>
      </c>
      <c r="AM74">
        <v>3.1047196136534132</v>
      </c>
      <c r="AN74">
        <v>0.569546</v>
      </c>
      <c r="AO74">
        <v>0</v>
      </c>
      <c r="AP74">
        <v>0.15097594258492128</v>
      </c>
      <c r="AQ74">
        <v>13.756318150634918</v>
      </c>
      <c r="AR74">
        <v>0.97586250135869579</v>
      </c>
      <c r="AS74">
        <v>1.9817852772821889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682.53852254689127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8.9801245297508299</v>
      </c>
      <c r="L75">
        <v>370.39389870216792</v>
      </c>
      <c r="M75">
        <v>27.109018198279767</v>
      </c>
      <c r="N75">
        <v>17.071437731943945</v>
      </c>
      <c r="O75">
        <v>0</v>
      </c>
      <c r="P75">
        <v>26.07121512934421</v>
      </c>
      <c r="Q75">
        <v>0</v>
      </c>
      <c r="R75">
        <v>12.491063076639646</v>
      </c>
      <c r="S75">
        <v>7.7787202130177509</v>
      </c>
      <c r="T75">
        <v>0</v>
      </c>
      <c r="U75">
        <v>24.679797989606904</v>
      </c>
      <c r="V75">
        <v>5.3474683419391855</v>
      </c>
      <c r="W75">
        <v>10.260385901256731</v>
      </c>
      <c r="X75">
        <v>43.471229200395285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15.927446545626479</v>
      </c>
      <c r="AL75">
        <v>0</v>
      </c>
      <c r="AM75">
        <v>3.1047196136534132</v>
      </c>
      <c r="AN75">
        <v>0.82676000000000005</v>
      </c>
      <c r="AO75">
        <v>0</v>
      </c>
      <c r="AP75">
        <v>0.15097594258492128</v>
      </c>
      <c r="AQ75">
        <v>13.756318150634918</v>
      </c>
      <c r="AR75">
        <v>0.97586250135869579</v>
      </c>
      <c r="AS75">
        <v>1.9817852772821889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696.33509984546401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8.9801245297508299</v>
      </c>
      <c r="L76">
        <v>370.39389870216792</v>
      </c>
      <c r="M76">
        <v>27.109018198279767</v>
      </c>
      <c r="N76">
        <v>17.071437731943945</v>
      </c>
      <c r="O76">
        <v>0</v>
      </c>
      <c r="P76">
        <v>26.07121512934421</v>
      </c>
      <c r="Q76">
        <v>0</v>
      </c>
      <c r="R76">
        <v>12.491063076639646</v>
      </c>
      <c r="S76">
        <v>7.7787202130177509</v>
      </c>
      <c r="T76">
        <v>0</v>
      </c>
      <c r="U76">
        <v>24.679797989606904</v>
      </c>
      <c r="V76">
        <v>5.3474683419391855</v>
      </c>
      <c r="W76">
        <v>10.260385901256731</v>
      </c>
      <c r="X76">
        <v>43.471229200395285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15.927446545626479</v>
      </c>
      <c r="AL76">
        <v>0</v>
      </c>
      <c r="AM76">
        <v>3.1047196136534132</v>
      </c>
      <c r="AN76">
        <v>0.82676000000000005</v>
      </c>
      <c r="AO76">
        <v>0</v>
      </c>
      <c r="AP76">
        <v>0.15097594258492128</v>
      </c>
      <c r="AQ76">
        <v>13.756318150634918</v>
      </c>
      <c r="AR76">
        <v>0.97586250135869579</v>
      </c>
      <c r="AS76">
        <v>1.9817852772821889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700.19083834990511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8.9801245297508299</v>
      </c>
      <c r="L77">
        <v>370.39389870216792</v>
      </c>
      <c r="M77">
        <v>27.109018198279767</v>
      </c>
      <c r="N77">
        <v>17.071437731943945</v>
      </c>
      <c r="O77">
        <v>0</v>
      </c>
      <c r="P77">
        <v>26.07121512934421</v>
      </c>
      <c r="Q77">
        <v>0</v>
      </c>
      <c r="R77">
        <v>12.491063076639646</v>
      </c>
      <c r="S77">
        <v>7.7787202130177509</v>
      </c>
      <c r="T77">
        <v>0</v>
      </c>
      <c r="U77">
        <v>24.679797989606904</v>
      </c>
      <c r="V77">
        <v>5.3474683419391855</v>
      </c>
      <c r="W77">
        <v>10.260385901256731</v>
      </c>
      <c r="X77">
        <v>43.471229200395285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15.927446545626479</v>
      </c>
      <c r="AL77">
        <v>0</v>
      </c>
      <c r="AM77">
        <v>3.1047196136534132</v>
      </c>
      <c r="AN77">
        <v>0.82676000000000005</v>
      </c>
      <c r="AO77">
        <v>0</v>
      </c>
      <c r="AP77">
        <v>0.15097594258492128</v>
      </c>
      <c r="AQ77">
        <v>13.756318150634918</v>
      </c>
      <c r="AR77">
        <v>0.97586250135869579</v>
      </c>
      <c r="AS77">
        <v>2.179963805010408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700.38901687763337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8.9801245297508299</v>
      </c>
      <c r="L78">
        <v>370.39389870216792</v>
      </c>
      <c r="M78">
        <v>27.109018198279767</v>
      </c>
      <c r="N78">
        <v>17.071437731943945</v>
      </c>
      <c r="O78">
        <v>0</v>
      </c>
      <c r="P78">
        <v>26.07121512934421</v>
      </c>
      <c r="Q78">
        <v>0</v>
      </c>
      <c r="R78">
        <v>12.491063076639646</v>
      </c>
      <c r="S78">
        <v>7.7787202130177509</v>
      </c>
      <c r="T78">
        <v>0</v>
      </c>
      <c r="U78">
        <v>24.679797989606904</v>
      </c>
      <c r="V78">
        <v>5.3474683419391855</v>
      </c>
      <c r="W78">
        <v>10.260385901256731</v>
      </c>
      <c r="X78">
        <v>43.471229200395285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15.927446545626479</v>
      </c>
      <c r="AL78">
        <v>0</v>
      </c>
      <c r="AM78">
        <v>3.1047196136534132</v>
      </c>
      <c r="AN78">
        <v>0.82676000000000005</v>
      </c>
      <c r="AO78">
        <v>0</v>
      </c>
      <c r="AP78">
        <v>0.15097594258492128</v>
      </c>
      <c r="AQ78">
        <v>13.756318150634918</v>
      </c>
      <c r="AR78">
        <v>0.97586250135869579</v>
      </c>
      <c r="AS78">
        <v>2.179963805010408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698.10093307552143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8.9801245297508299</v>
      </c>
      <c r="L79">
        <v>370.39389870216792</v>
      </c>
      <c r="M79">
        <v>27.109018198279767</v>
      </c>
      <c r="N79">
        <v>17.071437731943945</v>
      </c>
      <c r="O79">
        <v>0</v>
      </c>
      <c r="P79">
        <v>26.07121512934421</v>
      </c>
      <c r="Q79">
        <v>0</v>
      </c>
      <c r="R79">
        <v>12.491063076639646</v>
      </c>
      <c r="S79">
        <v>7.7787202130177509</v>
      </c>
      <c r="T79">
        <v>0</v>
      </c>
      <c r="U79">
        <v>24.679797989606904</v>
      </c>
      <c r="V79">
        <v>5.3474683419391855</v>
      </c>
      <c r="W79">
        <v>10.260385901256731</v>
      </c>
      <c r="X79">
        <v>43.471229200395285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33.484153919999997</v>
      </c>
      <c r="AI79">
        <v>4.8181985872741553</v>
      </c>
      <c r="AJ79">
        <v>0</v>
      </c>
      <c r="AK79">
        <v>15.927446545626479</v>
      </c>
      <c r="AL79">
        <v>0</v>
      </c>
      <c r="AM79">
        <v>3.1047196136534132</v>
      </c>
      <c r="AN79">
        <v>0.73489800000000005</v>
      </c>
      <c r="AO79">
        <v>0</v>
      </c>
      <c r="AP79">
        <v>0.15097594258492128</v>
      </c>
      <c r="AQ79">
        <v>13.756318150634918</v>
      </c>
      <c r="AR79">
        <v>0.97586250135869579</v>
      </c>
      <c r="AS79">
        <v>2.179963805010408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692.42837875552152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8.9801245297508299</v>
      </c>
      <c r="L80">
        <v>370.39389870216792</v>
      </c>
      <c r="M80">
        <v>27.109018198279767</v>
      </c>
      <c r="N80">
        <v>17.071437731943945</v>
      </c>
      <c r="O80">
        <v>0</v>
      </c>
      <c r="P80">
        <v>26.07121512934421</v>
      </c>
      <c r="Q80">
        <v>0</v>
      </c>
      <c r="R80">
        <v>12.491063076639646</v>
      </c>
      <c r="S80">
        <v>7.7787202130177509</v>
      </c>
      <c r="T80">
        <v>0</v>
      </c>
      <c r="U80">
        <v>24.679797989606904</v>
      </c>
      <c r="V80">
        <v>5.3474683419391855</v>
      </c>
      <c r="W80">
        <v>10.260385901256731</v>
      </c>
      <c r="X80">
        <v>43.471229200395285</v>
      </c>
      <c r="Y80">
        <v>0</v>
      </c>
      <c r="Z80">
        <v>1.9214721818181821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22.043734602639915</v>
      </c>
      <c r="AI80">
        <v>1.1253968427337</v>
      </c>
      <c r="AJ80">
        <v>0</v>
      </c>
      <c r="AK80">
        <v>15.927446545626479</v>
      </c>
      <c r="AL80">
        <v>0</v>
      </c>
      <c r="AM80">
        <v>1.139130354088522</v>
      </c>
      <c r="AN80">
        <v>0.73489800000000005</v>
      </c>
      <c r="AO80">
        <v>0</v>
      </c>
      <c r="AP80">
        <v>0.15097594258492128</v>
      </c>
      <c r="AQ80">
        <v>13.756318150634918</v>
      </c>
      <c r="AR80">
        <v>0.97586250135869579</v>
      </c>
      <c r="AS80">
        <v>2.179963805010408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653.54118508258216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8.9801245297508299</v>
      </c>
      <c r="L81">
        <v>370.39389870216792</v>
      </c>
      <c r="M81">
        <v>27.109018198279767</v>
      </c>
      <c r="N81">
        <v>17.071437731943945</v>
      </c>
      <c r="O81">
        <v>0</v>
      </c>
      <c r="P81">
        <v>26.07121512934421</v>
      </c>
      <c r="Q81">
        <v>0</v>
      </c>
      <c r="R81">
        <v>12.491063076639646</v>
      </c>
      <c r="S81">
        <v>7.7787202130177509</v>
      </c>
      <c r="T81">
        <v>0</v>
      </c>
      <c r="U81">
        <v>24.679797989606904</v>
      </c>
      <c r="V81">
        <v>5.3474683419391855</v>
      </c>
      <c r="W81">
        <v>10.260385901256731</v>
      </c>
      <c r="X81">
        <v>43.471229200395285</v>
      </c>
      <c r="Y81">
        <v>0</v>
      </c>
      <c r="Z81">
        <v>1.9214721818181821</v>
      </c>
      <c r="AA81">
        <v>1.8618954666666665</v>
      </c>
      <c r="AB81">
        <v>7.7617991875468855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12.277523042639917</v>
      </c>
      <c r="AI81">
        <v>0</v>
      </c>
      <c r="AJ81">
        <v>0</v>
      </c>
      <c r="AK81">
        <v>15.927446545626479</v>
      </c>
      <c r="AL81">
        <v>0</v>
      </c>
      <c r="AM81">
        <v>0</v>
      </c>
      <c r="AN81">
        <v>0.73489800000000005</v>
      </c>
      <c r="AO81">
        <v>0</v>
      </c>
      <c r="AP81">
        <v>3.7743908947804466E-2</v>
      </c>
      <c r="AQ81">
        <v>13.756318150634918</v>
      </c>
      <c r="AR81">
        <v>0.97586250135869579</v>
      </c>
      <c r="AS81">
        <v>2.179963805010408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626.1064340358563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8.9801245297508299</v>
      </c>
      <c r="L82">
        <v>370.39389870216792</v>
      </c>
      <c r="M82">
        <v>27.109018198279767</v>
      </c>
      <c r="N82">
        <v>17.071437731943945</v>
      </c>
      <c r="O82">
        <v>0</v>
      </c>
      <c r="P82">
        <v>26.07121512934421</v>
      </c>
      <c r="Q82">
        <v>0</v>
      </c>
      <c r="R82">
        <v>12.491063076639646</v>
      </c>
      <c r="S82">
        <v>7.7787202130177509</v>
      </c>
      <c r="T82">
        <v>0</v>
      </c>
      <c r="U82">
        <v>24.679797989606904</v>
      </c>
      <c r="V82">
        <v>5.3474683419391855</v>
      </c>
      <c r="W82">
        <v>10.260385901256731</v>
      </c>
      <c r="X82">
        <v>43.471229200395285</v>
      </c>
      <c r="Y82">
        <v>0</v>
      </c>
      <c r="Z82">
        <v>1.9214721818181821</v>
      </c>
      <c r="AA82">
        <v>0</v>
      </c>
      <c r="AB82">
        <v>7.7617991875468855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8.9291078347201704</v>
      </c>
      <c r="AI82">
        <v>0</v>
      </c>
      <c r="AJ82">
        <v>0</v>
      </c>
      <c r="AK82">
        <v>15.927446545626479</v>
      </c>
      <c r="AL82">
        <v>0</v>
      </c>
      <c r="AM82">
        <v>0</v>
      </c>
      <c r="AN82">
        <v>0.73489800000000005</v>
      </c>
      <c r="AO82">
        <v>0</v>
      </c>
      <c r="AP82">
        <v>3.7743908947804466E-2</v>
      </c>
      <c r="AQ82">
        <v>13.756318150634918</v>
      </c>
      <c r="AR82">
        <v>1.3011497972826089</v>
      </c>
      <c r="AS82">
        <v>2.179963805010408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618.52935681941938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8.9801245297508299</v>
      </c>
      <c r="L83">
        <v>370.39389870216792</v>
      </c>
      <c r="M83">
        <v>27.109018198279767</v>
      </c>
      <c r="N83">
        <v>17.071437731943945</v>
      </c>
      <c r="O83">
        <v>0</v>
      </c>
      <c r="P83">
        <v>26.07121512934421</v>
      </c>
      <c r="Q83">
        <v>0</v>
      </c>
      <c r="R83">
        <v>12.49044547973471</v>
      </c>
      <c r="S83">
        <v>7.7784814422090722</v>
      </c>
      <c r="T83">
        <v>0</v>
      </c>
      <c r="U83">
        <v>24.679797989606904</v>
      </c>
      <c r="V83">
        <v>5.3474683419391855</v>
      </c>
      <c r="W83">
        <v>10.260385901256731</v>
      </c>
      <c r="X83">
        <v>43.471229200395285</v>
      </c>
      <c r="Y83">
        <v>0</v>
      </c>
      <c r="Z83">
        <v>1.9214721818181821</v>
      </c>
      <c r="AA83">
        <v>0</v>
      </c>
      <c r="AB83">
        <v>3.8808994403600896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5.5806923200000007</v>
      </c>
      <c r="AI83">
        <v>0</v>
      </c>
      <c r="AJ83">
        <v>0</v>
      </c>
      <c r="AK83">
        <v>15.927446545626479</v>
      </c>
      <c r="AL83">
        <v>0</v>
      </c>
      <c r="AM83">
        <v>0</v>
      </c>
      <c r="AN83">
        <v>0.73489800000000005</v>
      </c>
      <c r="AO83">
        <v>0</v>
      </c>
      <c r="AP83">
        <v>3.7743908947804466E-2</v>
      </c>
      <c r="AQ83">
        <v>13.756318150634918</v>
      </c>
      <c r="AR83">
        <v>10.409199298641306</v>
      </c>
      <c r="AS83">
        <v>2.179963805010408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615.55202990238115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8.9801245297508299</v>
      </c>
      <c r="L84">
        <v>370.39389870216792</v>
      </c>
      <c r="M84">
        <v>27.109018198279767</v>
      </c>
      <c r="N84">
        <v>17.071437731943945</v>
      </c>
      <c r="O84">
        <v>0</v>
      </c>
      <c r="P84">
        <v>26.07121512934421</v>
      </c>
      <c r="Q84">
        <v>0</v>
      </c>
      <c r="R84">
        <v>12.49044547973471</v>
      </c>
      <c r="S84">
        <v>7.7784814422090722</v>
      </c>
      <c r="T84">
        <v>0</v>
      </c>
      <c r="U84">
        <v>24.679797989606904</v>
      </c>
      <c r="V84">
        <v>5.3474683419391855</v>
      </c>
      <c r="W84">
        <v>10.260385901256731</v>
      </c>
      <c r="X84">
        <v>43.471229200395285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15.927446545626479</v>
      </c>
      <c r="AL84">
        <v>0</v>
      </c>
      <c r="AM84">
        <v>0</v>
      </c>
      <c r="AN84">
        <v>0.73489800000000005</v>
      </c>
      <c r="AO84">
        <v>0</v>
      </c>
      <c r="AP84">
        <v>3.7743908947804466E-2</v>
      </c>
      <c r="AQ84">
        <v>13.756318150634918</v>
      </c>
      <c r="AR84">
        <v>10.409199298641306</v>
      </c>
      <c r="AS84">
        <v>2.179963805010408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604.16896596020285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8.9801245297508299</v>
      </c>
      <c r="L85">
        <v>370.39389870216792</v>
      </c>
      <c r="M85">
        <v>27.109018198279767</v>
      </c>
      <c r="N85">
        <v>17.071437731943945</v>
      </c>
      <c r="O85">
        <v>0</v>
      </c>
      <c r="P85">
        <v>26.07121512934421</v>
      </c>
      <c r="Q85">
        <v>0</v>
      </c>
      <c r="R85">
        <v>12.49044547973471</v>
      </c>
      <c r="S85">
        <v>7.7784814422090722</v>
      </c>
      <c r="T85">
        <v>0</v>
      </c>
      <c r="U85">
        <v>24.679797989606904</v>
      </c>
      <c r="V85">
        <v>5.3474683419391855</v>
      </c>
      <c r="W85">
        <v>10.260385901256731</v>
      </c>
      <c r="X85">
        <v>43.471229200395285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15.927446545626479</v>
      </c>
      <c r="AL85">
        <v>0</v>
      </c>
      <c r="AM85">
        <v>0</v>
      </c>
      <c r="AN85">
        <v>0.73489800000000005</v>
      </c>
      <c r="AO85">
        <v>0</v>
      </c>
      <c r="AP85">
        <v>3.7743908947804466E-2</v>
      </c>
      <c r="AQ85">
        <v>13.756318150634918</v>
      </c>
      <c r="AR85">
        <v>1.4637935986413044</v>
      </c>
      <c r="AS85">
        <v>2.179963805010408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595.22356026020293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8.9898439295026389</v>
      </c>
      <c r="L86">
        <v>370.39389870216792</v>
      </c>
      <c r="M86">
        <v>27.109018198279767</v>
      </c>
      <c r="N86">
        <v>17.071437731943945</v>
      </c>
      <c r="O86">
        <v>0</v>
      </c>
      <c r="P86">
        <v>26.07121512934421</v>
      </c>
      <c r="Q86">
        <v>0</v>
      </c>
      <c r="R86">
        <v>12.49044547973471</v>
      </c>
      <c r="S86">
        <v>7.7794983524552546</v>
      </c>
      <c r="T86">
        <v>0</v>
      </c>
      <c r="U86">
        <v>24.679797989606904</v>
      </c>
      <c r="V86">
        <v>5.3474683419391855</v>
      </c>
      <c r="W86">
        <v>10.260385901256731</v>
      </c>
      <c r="X86">
        <v>43.471229200395285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15.927446545626479</v>
      </c>
      <c r="AL86">
        <v>0</v>
      </c>
      <c r="AM86">
        <v>0</v>
      </c>
      <c r="AN86">
        <v>0.73489800000000005</v>
      </c>
      <c r="AO86">
        <v>0</v>
      </c>
      <c r="AP86">
        <v>3.7743908947804466E-2</v>
      </c>
      <c r="AQ86">
        <v>13.756318150634918</v>
      </c>
      <c r="AR86">
        <v>0.97586250135869579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593.95365136200542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8.9898439295026389</v>
      </c>
      <c r="L87">
        <v>307.32627507656537</v>
      </c>
      <c r="M87">
        <v>27.109018198279767</v>
      </c>
      <c r="N87">
        <v>17.071437731943945</v>
      </c>
      <c r="O87">
        <v>0</v>
      </c>
      <c r="P87">
        <v>26.07121512934421</v>
      </c>
      <c r="Q87">
        <v>0</v>
      </c>
      <c r="R87">
        <v>12.49044547973471</v>
      </c>
      <c r="S87">
        <v>7.7794983524552546</v>
      </c>
      <c r="T87">
        <v>0</v>
      </c>
      <c r="U87">
        <v>24.679797989606904</v>
      </c>
      <c r="V87">
        <v>5.3474683419391855</v>
      </c>
      <c r="W87">
        <v>10.260385901256731</v>
      </c>
      <c r="X87">
        <v>43.471229200395285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15.927446545626479</v>
      </c>
      <c r="AL87">
        <v>0</v>
      </c>
      <c r="AM87">
        <v>0</v>
      </c>
      <c r="AN87">
        <v>0.73489800000000005</v>
      </c>
      <c r="AO87">
        <v>0</v>
      </c>
      <c r="AP87">
        <v>3.7743908947804466E-2</v>
      </c>
      <c r="AQ87">
        <v>13.756318150634918</v>
      </c>
      <c r="AR87">
        <v>0.97586250135869579</v>
      </c>
      <c r="AS87">
        <v>2.179963805010408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531.67874184731579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1.9199747850305227</v>
      </c>
      <c r="L88">
        <v>259.31116051218299</v>
      </c>
      <c r="M88">
        <v>27.109018198279767</v>
      </c>
      <c r="N88">
        <v>17.071437731943945</v>
      </c>
      <c r="O88">
        <v>0</v>
      </c>
      <c r="P88">
        <v>26.07121512934421</v>
      </c>
      <c r="Q88">
        <v>0</v>
      </c>
      <c r="R88">
        <v>12.49044547973471</v>
      </c>
      <c r="S88">
        <v>1.920423774011299</v>
      </c>
      <c r="T88">
        <v>0</v>
      </c>
      <c r="U88">
        <v>24.679797989606904</v>
      </c>
      <c r="V88">
        <v>5.3474683419391855</v>
      </c>
      <c r="W88">
        <v>10.260385901256731</v>
      </c>
      <c r="X88">
        <v>43.471229200395285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15.927446545626479</v>
      </c>
      <c r="AL88">
        <v>0</v>
      </c>
      <c r="AM88">
        <v>0</v>
      </c>
      <c r="AN88">
        <v>0.73489800000000005</v>
      </c>
      <c r="AO88">
        <v>0</v>
      </c>
      <c r="AP88">
        <v>3.7743908947804466E-2</v>
      </c>
      <c r="AQ88">
        <v>13.756318150634918</v>
      </c>
      <c r="AR88">
        <v>0.97586250135869579</v>
      </c>
      <c r="AS88">
        <v>2.179963805010408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470.73468356001717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1.9199747850305227</v>
      </c>
      <c r="L89">
        <v>203.60825095908609</v>
      </c>
      <c r="M89">
        <v>27.109018198279767</v>
      </c>
      <c r="N89">
        <v>17.071437731943945</v>
      </c>
      <c r="O89">
        <v>0</v>
      </c>
      <c r="P89">
        <v>26.07121512934421</v>
      </c>
      <c r="Q89">
        <v>0</v>
      </c>
      <c r="R89">
        <v>12.492164345203905</v>
      </c>
      <c r="S89">
        <v>1.920423774011299</v>
      </c>
      <c r="T89">
        <v>0</v>
      </c>
      <c r="U89">
        <v>24.679797989606904</v>
      </c>
      <c r="V89">
        <v>5.3474683419391855</v>
      </c>
      <c r="W89">
        <v>10.260385901256731</v>
      </c>
      <c r="X89">
        <v>43.471229200395285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15.927446545626479</v>
      </c>
      <c r="AL89">
        <v>0</v>
      </c>
      <c r="AM89">
        <v>0</v>
      </c>
      <c r="AN89">
        <v>0.73489800000000005</v>
      </c>
      <c r="AO89">
        <v>0</v>
      </c>
      <c r="AP89">
        <v>3.7743908947804466E-2</v>
      </c>
      <c r="AQ89">
        <v>13.756318150634918</v>
      </c>
      <c r="AR89">
        <v>0.97586250135869579</v>
      </c>
      <c r="AS89">
        <v>2.179963805010408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415.03349287238944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1.9199747850305227</v>
      </c>
      <c r="L90">
        <v>203.60825095908609</v>
      </c>
      <c r="M90">
        <v>27.109018198279767</v>
      </c>
      <c r="N90">
        <v>17.071437731943945</v>
      </c>
      <c r="O90">
        <v>0</v>
      </c>
      <c r="P90">
        <v>26.07121512934421</v>
      </c>
      <c r="Q90">
        <v>0</v>
      </c>
      <c r="R90">
        <v>12.492164345203905</v>
      </c>
      <c r="S90">
        <v>1.920423774011299</v>
      </c>
      <c r="T90">
        <v>0</v>
      </c>
      <c r="U90">
        <v>24.679797989606904</v>
      </c>
      <c r="V90">
        <v>5.3474683419391855</v>
      </c>
      <c r="W90">
        <v>10.260385901256731</v>
      </c>
      <c r="X90">
        <v>43.471229200395285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15.927446545626479</v>
      </c>
      <c r="AL90">
        <v>0</v>
      </c>
      <c r="AM90">
        <v>0</v>
      </c>
      <c r="AN90">
        <v>0.73489800000000005</v>
      </c>
      <c r="AO90">
        <v>0</v>
      </c>
      <c r="AP90">
        <v>3.7743908947804466E-2</v>
      </c>
      <c r="AQ90">
        <v>9.1708788693650778</v>
      </c>
      <c r="AR90">
        <v>0.97586250135869579</v>
      </c>
      <c r="AS90">
        <v>2.179963805010408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410.44805359111962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1.9199895910173526</v>
      </c>
      <c r="L91">
        <v>203.60825095908609</v>
      </c>
      <c r="M91">
        <v>27.109018198279767</v>
      </c>
      <c r="N91">
        <v>17.071437731943945</v>
      </c>
      <c r="O91">
        <v>0</v>
      </c>
      <c r="P91">
        <v>26.07121512934421</v>
      </c>
      <c r="Q91">
        <v>0</v>
      </c>
      <c r="R91">
        <v>2.8798951583961889</v>
      </c>
      <c r="S91">
        <v>1.920423774011299</v>
      </c>
      <c r="T91">
        <v>0</v>
      </c>
      <c r="U91">
        <v>24.679797989606904</v>
      </c>
      <c r="V91">
        <v>5.3474683419391855</v>
      </c>
      <c r="W91">
        <v>10.260385901256731</v>
      </c>
      <c r="X91">
        <v>43.471229200395285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15.927446545626479</v>
      </c>
      <c r="AL91">
        <v>0</v>
      </c>
      <c r="AM91">
        <v>0</v>
      </c>
      <c r="AN91">
        <v>0.73489800000000005</v>
      </c>
      <c r="AO91">
        <v>0</v>
      </c>
      <c r="AP91">
        <v>3.7743908947804466E-2</v>
      </c>
      <c r="AQ91">
        <v>9.1708788693650778</v>
      </c>
      <c r="AR91">
        <v>0.97586250135869579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395.18788061739053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1.9199925216408638</v>
      </c>
      <c r="L92">
        <v>203.60825095908609</v>
      </c>
      <c r="M92">
        <v>27.109018198279767</v>
      </c>
      <c r="N92">
        <v>17.071437731943945</v>
      </c>
      <c r="O92">
        <v>0</v>
      </c>
      <c r="P92">
        <v>26.07121512934421</v>
      </c>
      <c r="Q92">
        <v>0</v>
      </c>
      <c r="R92">
        <v>2.8798951583961889</v>
      </c>
      <c r="S92">
        <v>1.920423774011299</v>
      </c>
      <c r="T92">
        <v>0</v>
      </c>
      <c r="U92">
        <v>24.679797989606904</v>
      </c>
      <c r="V92">
        <v>1.9204821065830719</v>
      </c>
      <c r="W92">
        <v>10.260385901256731</v>
      </c>
      <c r="X92">
        <v>43.471229200395285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15.927446545626479</v>
      </c>
      <c r="AL92">
        <v>0</v>
      </c>
      <c r="AM92">
        <v>0</v>
      </c>
      <c r="AN92">
        <v>0.73489800000000005</v>
      </c>
      <c r="AO92">
        <v>0</v>
      </c>
      <c r="AP92">
        <v>3.7743908947804466E-2</v>
      </c>
      <c r="AQ92">
        <v>9.1708788693650778</v>
      </c>
      <c r="AR92">
        <v>1.3011497972826089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392.08618460858185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1.8999925995404381</v>
      </c>
      <c r="L93">
        <v>203.60825095908609</v>
      </c>
      <c r="M93">
        <v>27.109018198279767</v>
      </c>
      <c r="N93">
        <v>17.071437731943945</v>
      </c>
      <c r="O93">
        <v>0</v>
      </c>
      <c r="P93">
        <v>26.07121512934421</v>
      </c>
      <c r="Q93">
        <v>0</v>
      </c>
      <c r="R93">
        <v>2.8798951583961889</v>
      </c>
      <c r="S93">
        <v>1.920423774011299</v>
      </c>
      <c r="T93">
        <v>0</v>
      </c>
      <c r="U93">
        <v>24.679797989606904</v>
      </c>
      <c r="V93">
        <v>1.9204821065830719</v>
      </c>
      <c r="W93">
        <v>10.261552016684048</v>
      </c>
      <c r="X93">
        <v>43.471229200395285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15.927446545626479</v>
      </c>
      <c r="AL93">
        <v>0</v>
      </c>
      <c r="AM93">
        <v>0</v>
      </c>
      <c r="AN93">
        <v>0.73489800000000005</v>
      </c>
      <c r="AO93">
        <v>0</v>
      </c>
      <c r="AP93">
        <v>3.7743908947804466E-2</v>
      </c>
      <c r="AQ93">
        <v>9.1708788693650778</v>
      </c>
      <c r="AR93">
        <v>0.97586250135869579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391.74206350598485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1.9199925216408638</v>
      </c>
      <c r="L94">
        <v>203.60825095908609</v>
      </c>
      <c r="M94">
        <v>27.109018198279767</v>
      </c>
      <c r="N94">
        <v>17.071437731943945</v>
      </c>
      <c r="O94">
        <v>0</v>
      </c>
      <c r="P94">
        <v>26.07121512934421</v>
      </c>
      <c r="Q94">
        <v>0</v>
      </c>
      <c r="R94">
        <v>2.8798951583961889</v>
      </c>
      <c r="S94">
        <v>1.920423774011299</v>
      </c>
      <c r="T94">
        <v>0</v>
      </c>
      <c r="U94">
        <v>24.679797989606904</v>
      </c>
      <c r="V94">
        <v>1.9204821065830719</v>
      </c>
      <c r="W94">
        <v>10.261552016684048</v>
      </c>
      <c r="X94">
        <v>43.471268225130117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15.927446545626479</v>
      </c>
      <c r="AL94">
        <v>0</v>
      </c>
      <c r="AM94">
        <v>0</v>
      </c>
      <c r="AN94">
        <v>0.73489800000000005</v>
      </c>
      <c r="AO94">
        <v>0</v>
      </c>
      <c r="AP94">
        <v>3.7743908947804466E-2</v>
      </c>
      <c r="AQ94">
        <v>5.5322306587301577</v>
      </c>
      <c r="AR94">
        <v>0.97586250135869579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388.12345424218518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1.9200130319580295</v>
      </c>
      <c r="L95">
        <v>203.60825095908609</v>
      </c>
      <c r="M95">
        <v>27.109018198279767</v>
      </c>
      <c r="N95">
        <v>17.071437731943945</v>
      </c>
      <c r="O95">
        <v>0</v>
      </c>
      <c r="P95">
        <v>26.07121512934421</v>
      </c>
      <c r="Q95">
        <v>0</v>
      </c>
      <c r="R95">
        <v>2.8798951583961889</v>
      </c>
      <c r="S95">
        <v>1.920423774011299</v>
      </c>
      <c r="T95">
        <v>0</v>
      </c>
      <c r="U95">
        <v>24.679797989606904</v>
      </c>
      <c r="V95">
        <v>1.9204821065830719</v>
      </c>
      <c r="W95">
        <v>10.261552016684048</v>
      </c>
      <c r="X95">
        <v>43.469690358432267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15.927446545626479</v>
      </c>
      <c r="AL95">
        <v>0</v>
      </c>
      <c r="AM95">
        <v>0</v>
      </c>
      <c r="AN95">
        <v>0.73489800000000005</v>
      </c>
      <c r="AO95">
        <v>0</v>
      </c>
      <c r="AP95">
        <v>0</v>
      </c>
      <c r="AQ95">
        <v>4.5854392812698404</v>
      </c>
      <c r="AR95">
        <v>1.3011497972826089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387.46264889532034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1.9200012433244258</v>
      </c>
      <c r="L96">
        <v>203.60825095908609</v>
      </c>
      <c r="M96">
        <v>27.109018198279767</v>
      </c>
      <c r="N96">
        <v>17.071437731943945</v>
      </c>
      <c r="O96">
        <v>0</v>
      </c>
      <c r="P96">
        <v>26.07121512934421</v>
      </c>
      <c r="Q96">
        <v>0</v>
      </c>
      <c r="R96">
        <v>2.8798951583961889</v>
      </c>
      <c r="S96">
        <v>1.920423774011299</v>
      </c>
      <c r="T96">
        <v>0</v>
      </c>
      <c r="U96">
        <v>24.679797989606904</v>
      </c>
      <c r="V96">
        <v>1.9204821065830719</v>
      </c>
      <c r="W96">
        <v>10.261552016684048</v>
      </c>
      <c r="X96">
        <v>43.471268225130117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15.927446545626479</v>
      </c>
      <c r="AL96">
        <v>0</v>
      </c>
      <c r="AM96">
        <v>0</v>
      </c>
      <c r="AN96">
        <v>0.73489800000000005</v>
      </c>
      <c r="AO96">
        <v>0</v>
      </c>
      <c r="AP96">
        <v>0</v>
      </c>
      <c r="AQ96">
        <v>4.4554876799999992</v>
      </c>
      <c r="AR96">
        <v>10.409199298641306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396.44231287347338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1.9199997030702749</v>
      </c>
      <c r="L97">
        <v>203.60825095908609</v>
      </c>
      <c r="M97">
        <v>27.109018198279767</v>
      </c>
      <c r="N97">
        <v>17.071437731943945</v>
      </c>
      <c r="O97">
        <v>0</v>
      </c>
      <c r="P97">
        <v>26.07121512934421</v>
      </c>
      <c r="Q97">
        <v>0</v>
      </c>
      <c r="R97">
        <v>2.8798951583961889</v>
      </c>
      <c r="S97">
        <v>1.920423774011299</v>
      </c>
      <c r="T97">
        <v>0</v>
      </c>
      <c r="U97">
        <v>24.679797989606904</v>
      </c>
      <c r="V97">
        <v>1.9204821065830719</v>
      </c>
      <c r="W97">
        <v>10.261552016684048</v>
      </c>
      <c r="X97">
        <v>43.471229200395285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15.927446545626479</v>
      </c>
      <c r="AL97">
        <v>0</v>
      </c>
      <c r="AM97">
        <v>0</v>
      </c>
      <c r="AN97">
        <v>0.73489800000000005</v>
      </c>
      <c r="AO97">
        <v>0</v>
      </c>
      <c r="AP97">
        <v>0</v>
      </c>
      <c r="AQ97">
        <v>2.7289860812698405</v>
      </c>
      <c r="AR97">
        <v>10.409199298641306</v>
      </c>
      <c r="AS97">
        <v>1.3872496940975321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394.71577070975428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1.9200206778042959</v>
      </c>
      <c r="L98">
        <v>203.60825095908609</v>
      </c>
      <c r="M98">
        <v>27.109018198279767</v>
      </c>
      <c r="N98">
        <v>17.071437731943945</v>
      </c>
      <c r="O98">
        <v>0</v>
      </c>
      <c r="P98">
        <v>26.07121512934421</v>
      </c>
      <c r="Q98">
        <v>0</v>
      </c>
      <c r="R98">
        <v>2.8798951583961889</v>
      </c>
      <c r="S98">
        <v>1.920423774011299</v>
      </c>
      <c r="T98">
        <v>0</v>
      </c>
      <c r="U98">
        <v>24.679797989606904</v>
      </c>
      <c r="V98">
        <v>1.9204821065830719</v>
      </c>
      <c r="W98">
        <v>10.261552016684048</v>
      </c>
      <c r="X98">
        <v>43.471268225130117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15.927446545626479</v>
      </c>
      <c r="AL98">
        <v>0</v>
      </c>
      <c r="AM98">
        <v>0</v>
      </c>
      <c r="AN98">
        <v>0.73489800000000005</v>
      </c>
      <c r="AO98">
        <v>0</v>
      </c>
      <c r="AP98">
        <v>0</v>
      </c>
      <c r="AQ98">
        <v>0</v>
      </c>
      <c r="AR98">
        <v>0.97586250135869579</v>
      </c>
      <c r="AS98">
        <v>1.5854282218257509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382.7516863583989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0.12903357576902288</v>
      </c>
      <c r="L99">
        <f t="shared" si="2"/>
        <v>7.1047201132627826</v>
      </c>
      <c r="M99">
        <f t="shared" si="2"/>
        <v>0.65061643675871483</v>
      </c>
      <c r="N99">
        <f t="shared" si="2"/>
        <v>0.40970906645145294</v>
      </c>
      <c r="O99">
        <f t="shared" si="2"/>
        <v>0</v>
      </c>
      <c r="P99">
        <f t="shared" si="2"/>
        <v>0.6100862287799691</v>
      </c>
      <c r="Q99">
        <f t="shared" si="2"/>
        <v>0</v>
      </c>
      <c r="R99">
        <f t="shared" si="2"/>
        <v>0.22498747674764061</v>
      </c>
      <c r="S99">
        <f t="shared" si="2"/>
        <v>0.11492487752808576</v>
      </c>
      <c r="T99">
        <f t="shared" si="2"/>
        <v>0</v>
      </c>
      <c r="U99">
        <f t="shared" si="2"/>
        <v>0.59231515175056504</v>
      </c>
      <c r="V99">
        <f t="shared" si="2"/>
        <v>0.10260912582279513</v>
      </c>
      <c r="W99">
        <f t="shared" si="2"/>
        <v>0.19811295174310115</v>
      </c>
      <c r="X99">
        <f t="shared" si="2"/>
        <v>0.84737515947470754</v>
      </c>
      <c r="Y99">
        <f t="shared" si="2"/>
        <v>0</v>
      </c>
      <c r="Z99">
        <f t="shared" si="2"/>
        <v>1.5458646579545449E-2</v>
      </c>
      <c r="AA99">
        <f t="shared" si="2"/>
        <v>2.4852580583544295E-2</v>
      </c>
      <c r="AB99">
        <f t="shared" si="2"/>
        <v>4.3660120161477883E-2</v>
      </c>
      <c r="AC99">
        <f t="shared" si="2"/>
        <v>2.8543240178027333E-2</v>
      </c>
      <c r="AD99">
        <f t="shared" si="2"/>
        <v>3.230464605329296E-2</v>
      </c>
      <c r="AE99">
        <f t="shared" si="2"/>
        <v>0.1035598035610288</v>
      </c>
      <c r="AF99">
        <f t="shared" si="2"/>
        <v>8.9625730601546758E-2</v>
      </c>
      <c r="AG99">
        <f t="shared" si="2"/>
        <v>0</v>
      </c>
      <c r="AH99">
        <f t="shared" si="2"/>
        <v>0.18135157262278773</v>
      </c>
      <c r="AI99">
        <f t="shared" si="2"/>
        <v>1.5579992604556163E-2</v>
      </c>
      <c r="AJ99">
        <f t="shared" si="2"/>
        <v>0</v>
      </c>
      <c r="AK99">
        <f t="shared" si="2"/>
        <v>0.38225871709503551</v>
      </c>
      <c r="AL99">
        <f t="shared" si="2"/>
        <v>0</v>
      </c>
      <c r="AM99">
        <f t="shared" si="2"/>
        <v>1.0600590637096775E-2</v>
      </c>
      <c r="AN99">
        <f t="shared" si="2"/>
        <v>1.4753078000000011E-2</v>
      </c>
      <c r="AO99">
        <f t="shared" si="2"/>
        <v>0</v>
      </c>
      <c r="AP99">
        <f t="shared" si="2"/>
        <v>7.2657147442004976E-3</v>
      </c>
      <c r="AQ99">
        <f t="shared" si="2"/>
        <v>0.1683988691736904</v>
      </c>
      <c r="AR99">
        <f t="shared" si="2"/>
        <v>5.3184503869701125E-2</v>
      </c>
      <c r="AS99">
        <f t="shared" si="2"/>
        <v>4.857355806657003E-2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12.204461528620945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14.406010999999999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14.406010999999999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14.406010999999999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14.406010999999999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14.406010999999999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13.617488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13.617488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11.272994000000001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11.272994000000001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9.9407019999999999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9.9407019999999999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11.498589000000001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11.498589000000001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11.321299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11.321299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14.406010999999999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14.406010999999999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14.406010999999999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14.406010999999999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14.406010999999999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14.406010999999999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14.406010999999999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14.406010999999999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14.406010999999999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14.406010999999999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14.406010999999999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14.406010999999999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14.406010999999999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14.406010999999999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14.406010999999999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14.406010999999999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14.406010999999999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14.406010999999999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14.406010999999999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14.406010999999999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14.406010999999999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14.406010999999999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14.406010999999999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14.406010999999999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14.406010999999999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14.406010999999999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14.406010999999999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14.406010999999999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14.406010999999999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14.406010999999999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14.406010999999999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14.406010999999999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14.406010999999999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14.406010999999999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14.406010999999999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14.406010999999999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14.406010999999999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14.406010999999999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14.406010999999999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14.406010999999999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14.406010999999999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14.406010999999999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14.406010999999999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14.406010999999999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14.406010999999999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14.406010999999999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14.406010999999999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14.406010999999999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14.406010999999999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14.406010999999999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14.406010999999999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14.406010999999999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14.406010999999999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14.406010999999999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14.406010999999999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14.406010999999999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14.406010999999999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14.406010999999999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14.406010999999999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14.406010999999999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14.406010999999999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14.406010999999999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14.406010999999999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14.406010999999999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14.406010999999999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14.406010999999999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14.406010999999999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14.406010999999999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14.406010999999999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14.406010999999999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14.406010999999999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14.406010999999999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14.406010999999999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14.406010999999999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14.406010999999999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14.406010999999999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14.406010999999999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14.406010999999999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14.406010999999999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14.406010999999999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14.406010999999999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14.406010999999999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0.34214951825000045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0.34214951825000045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316.93</v>
      </c>
      <c r="L3" s="196">
        <v>5.76</v>
      </c>
      <c r="M3" s="196">
        <v>61.25</v>
      </c>
      <c r="N3" s="196">
        <v>24.41</v>
      </c>
      <c r="O3" s="196">
        <v>70.39</v>
      </c>
      <c r="P3" s="196">
        <v>16.54</v>
      </c>
      <c r="Q3" s="196">
        <v>0</v>
      </c>
      <c r="R3" s="196">
        <v>17.88</v>
      </c>
      <c r="S3" s="196">
        <v>11.13</v>
      </c>
      <c r="T3" s="196">
        <v>0</v>
      </c>
      <c r="U3" s="196">
        <v>59.65</v>
      </c>
      <c r="V3" s="196">
        <v>7.65</v>
      </c>
      <c r="W3" s="196">
        <v>14.68</v>
      </c>
      <c r="X3" s="196">
        <v>64.239999999999995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117.39</v>
      </c>
      <c r="AQ3" s="196">
        <v>38.049999999999997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268.91000000000003</v>
      </c>
      <c r="L4" s="196">
        <v>5.76</v>
      </c>
      <c r="M4" s="196">
        <v>61.25</v>
      </c>
      <c r="N4" s="196">
        <v>24.45</v>
      </c>
      <c r="O4" s="196">
        <v>70.39</v>
      </c>
      <c r="P4" s="196">
        <v>16.8</v>
      </c>
      <c r="Q4" s="196">
        <v>0</v>
      </c>
      <c r="R4" s="196">
        <v>17.88</v>
      </c>
      <c r="S4" s="196">
        <v>11.13</v>
      </c>
      <c r="T4" s="196">
        <v>0</v>
      </c>
      <c r="U4" s="196">
        <v>59.65</v>
      </c>
      <c r="V4" s="196">
        <v>7.65</v>
      </c>
      <c r="W4" s="196">
        <v>14.68</v>
      </c>
      <c r="X4" s="196">
        <v>62.23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0</v>
      </c>
      <c r="AF4" s="196">
        <v>6.09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117.39</v>
      </c>
      <c r="AQ4" s="196">
        <v>38.049999999999997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278.52</v>
      </c>
      <c r="L5" s="196">
        <v>5.76</v>
      </c>
      <c r="M5" s="196">
        <v>61.25</v>
      </c>
      <c r="N5" s="196">
        <v>24.45</v>
      </c>
      <c r="O5" s="196">
        <v>70.39</v>
      </c>
      <c r="P5" s="196">
        <v>16.8</v>
      </c>
      <c r="Q5" s="196">
        <v>0</v>
      </c>
      <c r="R5" s="196">
        <v>17.88</v>
      </c>
      <c r="S5" s="196">
        <v>11.13</v>
      </c>
      <c r="T5" s="196">
        <v>0</v>
      </c>
      <c r="U5" s="196">
        <v>59.65</v>
      </c>
      <c r="V5" s="196">
        <v>7.65</v>
      </c>
      <c r="W5" s="196">
        <v>14.68</v>
      </c>
      <c r="X5" s="196">
        <v>62.23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117.39</v>
      </c>
      <c r="AQ5" s="196">
        <v>38.049999999999997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278.52</v>
      </c>
      <c r="L6" s="196">
        <v>5.76</v>
      </c>
      <c r="M6" s="196">
        <v>61.25</v>
      </c>
      <c r="N6" s="196">
        <v>24.45</v>
      </c>
      <c r="O6" s="196">
        <v>70.39</v>
      </c>
      <c r="P6" s="196">
        <v>16.8</v>
      </c>
      <c r="Q6" s="196">
        <v>0</v>
      </c>
      <c r="R6" s="196">
        <v>17.88</v>
      </c>
      <c r="S6" s="196">
        <v>11.13</v>
      </c>
      <c r="T6" s="196">
        <v>0</v>
      </c>
      <c r="U6" s="196">
        <v>59.65</v>
      </c>
      <c r="V6" s="196">
        <v>7.65</v>
      </c>
      <c r="W6" s="196">
        <v>14.68</v>
      </c>
      <c r="X6" s="196">
        <v>62.23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117.39</v>
      </c>
      <c r="AQ6" s="196">
        <v>38.049999999999997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278.52</v>
      </c>
      <c r="L7" s="196">
        <v>5.76</v>
      </c>
      <c r="M7" s="196">
        <v>61.25</v>
      </c>
      <c r="N7" s="196">
        <v>24.45</v>
      </c>
      <c r="O7" s="196">
        <v>70.39</v>
      </c>
      <c r="P7" s="196">
        <v>16.8</v>
      </c>
      <c r="Q7" s="196">
        <v>0</v>
      </c>
      <c r="R7" s="196">
        <v>17.88</v>
      </c>
      <c r="S7" s="196">
        <v>11.13</v>
      </c>
      <c r="T7" s="196">
        <v>0</v>
      </c>
      <c r="U7" s="196">
        <v>59.65</v>
      </c>
      <c r="V7" s="196">
        <v>7.65</v>
      </c>
      <c r="W7" s="196">
        <v>14.68</v>
      </c>
      <c r="X7" s="196">
        <v>62.23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117.39</v>
      </c>
      <c r="AQ7" s="196">
        <v>38.049999999999997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278.52</v>
      </c>
      <c r="L8" s="196">
        <v>5.76</v>
      </c>
      <c r="M8" s="196">
        <v>61.25</v>
      </c>
      <c r="N8" s="196">
        <v>24.45</v>
      </c>
      <c r="O8" s="196">
        <v>70.39</v>
      </c>
      <c r="P8" s="196">
        <v>16.8</v>
      </c>
      <c r="Q8" s="196">
        <v>0</v>
      </c>
      <c r="R8" s="196">
        <v>17.88</v>
      </c>
      <c r="S8" s="196">
        <v>11.13</v>
      </c>
      <c r="T8" s="196">
        <v>0</v>
      </c>
      <c r="U8" s="196">
        <v>59.65</v>
      </c>
      <c r="V8" s="196">
        <v>7.65</v>
      </c>
      <c r="W8" s="196">
        <v>14.68</v>
      </c>
      <c r="X8" s="196">
        <v>62.23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117.39</v>
      </c>
      <c r="AQ8" s="196">
        <v>38.049999999999997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278.52</v>
      </c>
      <c r="L9" s="196">
        <v>2.88</v>
      </c>
      <c r="M9" s="196">
        <v>61.25</v>
      </c>
      <c r="N9" s="196">
        <v>24.45</v>
      </c>
      <c r="O9" s="196">
        <v>70.39</v>
      </c>
      <c r="P9" s="196">
        <v>16.8</v>
      </c>
      <c r="Q9" s="196">
        <v>0</v>
      </c>
      <c r="R9" s="196">
        <v>9.61</v>
      </c>
      <c r="S9" s="196">
        <v>5.76</v>
      </c>
      <c r="T9" s="196">
        <v>0</v>
      </c>
      <c r="U9" s="196">
        <v>59.65</v>
      </c>
      <c r="V9" s="196">
        <v>2.88</v>
      </c>
      <c r="W9" s="196">
        <v>14.68</v>
      </c>
      <c r="X9" s="196">
        <v>62.23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117.39</v>
      </c>
      <c r="AQ9" s="196">
        <v>19.21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278.52</v>
      </c>
      <c r="L10" s="196">
        <v>2.88</v>
      </c>
      <c r="M10" s="196">
        <v>61.25</v>
      </c>
      <c r="N10" s="196">
        <v>24.45</v>
      </c>
      <c r="O10" s="196">
        <v>70.39</v>
      </c>
      <c r="P10" s="196">
        <v>16.8</v>
      </c>
      <c r="Q10" s="196">
        <v>0</v>
      </c>
      <c r="R10" s="196">
        <v>9.61</v>
      </c>
      <c r="S10" s="196">
        <v>5.76</v>
      </c>
      <c r="T10" s="196">
        <v>0</v>
      </c>
      <c r="U10" s="196">
        <v>59.65</v>
      </c>
      <c r="V10" s="196">
        <v>2.88</v>
      </c>
      <c r="W10" s="196">
        <v>14.68</v>
      </c>
      <c r="X10" s="196">
        <v>62.23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117.39</v>
      </c>
      <c r="AQ10" s="196">
        <v>19.21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278.52</v>
      </c>
      <c r="L11" s="196">
        <v>2.88</v>
      </c>
      <c r="M11" s="196">
        <v>61.25</v>
      </c>
      <c r="N11" s="196">
        <v>24.45</v>
      </c>
      <c r="O11" s="196">
        <v>70.39</v>
      </c>
      <c r="P11" s="196">
        <v>16.8</v>
      </c>
      <c r="Q11" s="196">
        <v>0</v>
      </c>
      <c r="R11" s="196">
        <v>9.61</v>
      </c>
      <c r="S11" s="196">
        <v>5.76</v>
      </c>
      <c r="T11" s="196">
        <v>0</v>
      </c>
      <c r="U11" s="196">
        <v>59.65</v>
      </c>
      <c r="V11" s="196">
        <v>2.88</v>
      </c>
      <c r="W11" s="196">
        <v>14.68</v>
      </c>
      <c r="X11" s="196">
        <v>62.23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96.04</v>
      </c>
      <c r="AQ11" s="196">
        <v>19.21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278.52</v>
      </c>
      <c r="L12" s="196">
        <v>2.88</v>
      </c>
      <c r="M12" s="196">
        <v>61.25</v>
      </c>
      <c r="N12" s="196">
        <v>24.45</v>
      </c>
      <c r="O12" s="196">
        <v>70.39</v>
      </c>
      <c r="P12" s="196">
        <v>16.8</v>
      </c>
      <c r="Q12" s="196">
        <v>0</v>
      </c>
      <c r="R12" s="196">
        <v>9.61</v>
      </c>
      <c r="S12" s="196">
        <v>5.76</v>
      </c>
      <c r="T12" s="196">
        <v>0</v>
      </c>
      <c r="U12" s="196">
        <v>59.65</v>
      </c>
      <c r="V12" s="196">
        <v>2.88</v>
      </c>
      <c r="W12" s="196">
        <v>14.68</v>
      </c>
      <c r="X12" s="196">
        <v>62.23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96.04</v>
      </c>
      <c r="AQ12" s="196">
        <v>19.21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278.52</v>
      </c>
      <c r="L13" s="196">
        <v>2.88</v>
      </c>
      <c r="M13" s="196">
        <v>61.25</v>
      </c>
      <c r="N13" s="196">
        <v>24.45</v>
      </c>
      <c r="O13" s="196">
        <v>70.39</v>
      </c>
      <c r="P13" s="196">
        <v>16.8</v>
      </c>
      <c r="Q13" s="196">
        <v>0</v>
      </c>
      <c r="R13" s="196">
        <v>9.61</v>
      </c>
      <c r="S13" s="196">
        <v>5.76</v>
      </c>
      <c r="T13" s="196">
        <v>0</v>
      </c>
      <c r="U13" s="196">
        <v>59.65</v>
      </c>
      <c r="V13" s="196">
        <v>2.88</v>
      </c>
      <c r="W13" s="196">
        <v>14.68</v>
      </c>
      <c r="X13" s="196">
        <v>62.23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96.04</v>
      </c>
      <c r="AQ13" s="196">
        <v>19.21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278.52</v>
      </c>
      <c r="L14" s="196">
        <v>2.88</v>
      </c>
      <c r="M14" s="196">
        <v>61.25</v>
      </c>
      <c r="N14" s="196">
        <v>24.45</v>
      </c>
      <c r="O14" s="196">
        <v>70.39</v>
      </c>
      <c r="P14" s="196">
        <v>16.8</v>
      </c>
      <c r="Q14" s="196">
        <v>0</v>
      </c>
      <c r="R14" s="196">
        <v>9.61</v>
      </c>
      <c r="S14" s="196">
        <v>5.76</v>
      </c>
      <c r="T14" s="196">
        <v>0</v>
      </c>
      <c r="U14" s="196">
        <v>59.65</v>
      </c>
      <c r="V14" s="196">
        <v>2.88</v>
      </c>
      <c r="W14" s="196">
        <v>14.68</v>
      </c>
      <c r="X14" s="196">
        <v>62.23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96.04</v>
      </c>
      <c r="AQ14" s="196">
        <v>19.21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278.52</v>
      </c>
      <c r="L15" s="196">
        <v>2.88</v>
      </c>
      <c r="M15" s="196">
        <v>61.25</v>
      </c>
      <c r="N15" s="196">
        <v>24.45</v>
      </c>
      <c r="O15" s="196">
        <v>70.39</v>
      </c>
      <c r="P15" s="196">
        <v>16.8</v>
      </c>
      <c r="Q15" s="196">
        <v>0</v>
      </c>
      <c r="R15" s="196">
        <v>9.61</v>
      </c>
      <c r="S15" s="196">
        <v>5.76</v>
      </c>
      <c r="T15" s="196">
        <v>0</v>
      </c>
      <c r="U15" s="196">
        <v>59.65</v>
      </c>
      <c r="V15" s="196">
        <v>2.88</v>
      </c>
      <c r="W15" s="196">
        <v>14.68</v>
      </c>
      <c r="X15" s="196">
        <v>62.23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96.04</v>
      </c>
      <c r="AQ15" s="196">
        <v>19.21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278.52</v>
      </c>
      <c r="L16" s="196">
        <v>2.88</v>
      </c>
      <c r="M16" s="196">
        <v>61.25</v>
      </c>
      <c r="N16" s="196">
        <v>24.45</v>
      </c>
      <c r="O16" s="196">
        <v>70.39</v>
      </c>
      <c r="P16" s="196">
        <v>16.8</v>
      </c>
      <c r="Q16" s="196">
        <v>0</v>
      </c>
      <c r="R16" s="196">
        <v>9.61</v>
      </c>
      <c r="S16" s="196">
        <v>5.76</v>
      </c>
      <c r="T16" s="196">
        <v>0</v>
      </c>
      <c r="U16" s="196">
        <v>59.65</v>
      </c>
      <c r="V16" s="196">
        <v>2.88</v>
      </c>
      <c r="W16" s="196">
        <v>14.68</v>
      </c>
      <c r="X16" s="196">
        <v>62.23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96.04</v>
      </c>
      <c r="AQ16" s="196">
        <v>19.21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278.52</v>
      </c>
      <c r="L17" s="196">
        <v>2.88</v>
      </c>
      <c r="M17" s="196">
        <v>61.25</v>
      </c>
      <c r="N17" s="196">
        <v>24.45</v>
      </c>
      <c r="O17" s="196">
        <v>70.39</v>
      </c>
      <c r="P17" s="196">
        <v>16.8</v>
      </c>
      <c r="Q17" s="196">
        <v>0</v>
      </c>
      <c r="R17" s="196">
        <v>9.61</v>
      </c>
      <c r="S17" s="196">
        <v>5.76</v>
      </c>
      <c r="T17" s="196">
        <v>0</v>
      </c>
      <c r="U17" s="196">
        <v>59.65</v>
      </c>
      <c r="V17" s="196">
        <v>2.88</v>
      </c>
      <c r="W17" s="196">
        <v>14.68</v>
      </c>
      <c r="X17" s="196">
        <v>62.23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96.04</v>
      </c>
      <c r="AQ17" s="196">
        <v>19.21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278.52</v>
      </c>
      <c r="L18" s="196">
        <v>2.88</v>
      </c>
      <c r="M18" s="196">
        <v>61.25</v>
      </c>
      <c r="N18" s="196">
        <v>24.45</v>
      </c>
      <c r="O18" s="196">
        <v>70.39</v>
      </c>
      <c r="P18" s="196">
        <v>16.8</v>
      </c>
      <c r="Q18" s="196">
        <v>0</v>
      </c>
      <c r="R18" s="196">
        <v>9.61</v>
      </c>
      <c r="S18" s="196">
        <v>5.76</v>
      </c>
      <c r="T18" s="196">
        <v>0</v>
      </c>
      <c r="U18" s="196">
        <v>59.65</v>
      </c>
      <c r="V18" s="196">
        <v>2.88</v>
      </c>
      <c r="W18" s="196">
        <v>14.68</v>
      </c>
      <c r="X18" s="196">
        <v>62.23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96.04</v>
      </c>
      <c r="AQ18" s="196">
        <v>19.21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278.52</v>
      </c>
      <c r="L19" s="196">
        <v>2.88</v>
      </c>
      <c r="M19" s="196">
        <v>61.25</v>
      </c>
      <c r="N19" s="196">
        <v>24.45</v>
      </c>
      <c r="O19" s="196">
        <v>70.39</v>
      </c>
      <c r="P19" s="196">
        <v>16.8</v>
      </c>
      <c r="Q19" s="196">
        <v>0</v>
      </c>
      <c r="R19" s="196">
        <v>9.61</v>
      </c>
      <c r="S19" s="196">
        <v>5.76</v>
      </c>
      <c r="T19" s="196">
        <v>0</v>
      </c>
      <c r="U19" s="196">
        <v>59.65</v>
      </c>
      <c r="V19" s="196">
        <v>2.88</v>
      </c>
      <c r="W19" s="196">
        <v>14.68</v>
      </c>
      <c r="X19" s="196">
        <v>62.23</v>
      </c>
      <c r="Y19" s="196">
        <v>0</v>
      </c>
      <c r="Z19">
        <v>0</v>
      </c>
      <c r="AA19" s="196">
        <v>15.23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96.04</v>
      </c>
      <c r="AQ19" s="196">
        <v>19.21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316.93</v>
      </c>
      <c r="L20" s="196">
        <v>5.76</v>
      </c>
      <c r="M20" s="196">
        <v>61.25</v>
      </c>
      <c r="N20" s="196">
        <v>24.45</v>
      </c>
      <c r="O20" s="196">
        <v>70.39</v>
      </c>
      <c r="P20" s="196">
        <v>16.8</v>
      </c>
      <c r="Q20" s="196">
        <v>0</v>
      </c>
      <c r="R20" s="196">
        <v>17.88</v>
      </c>
      <c r="S20" s="196">
        <v>11.13</v>
      </c>
      <c r="T20" s="196">
        <v>0</v>
      </c>
      <c r="U20" s="196">
        <v>59.65</v>
      </c>
      <c r="V20" s="196">
        <v>7.21</v>
      </c>
      <c r="W20" s="196">
        <v>14.68</v>
      </c>
      <c r="X20" s="196">
        <v>62.23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117.39</v>
      </c>
      <c r="AQ20" s="196">
        <v>38.049999999999997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364.95</v>
      </c>
      <c r="L21" s="196">
        <v>5.76</v>
      </c>
      <c r="M21" s="196">
        <v>61.25</v>
      </c>
      <c r="N21" s="196">
        <v>24.45</v>
      </c>
      <c r="O21" s="196">
        <v>70.39</v>
      </c>
      <c r="P21" s="196">
        <v>16.8</v>
      </c>
      <c r="Q21" s="196">
        <v>0</v>
      </c>
      <c r="R21" s="196">
        <v>17.88</v>
      </c>
      <c r="S21" s="196">
        <v>11.13</v>
      </c>
      <c r="T21" s="196">
        <v>0</v>
      </c>
      <c r="U21" s="196">
        <v>59.65</v>
      </c>
      <c r="V21" s="196">
        <v>7.65</v>
      </c>
      <c r="W21" s="196">
        <v>14.68</v>
      </c>
      <c r="X21" s="196">
        <v>62.23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117.39</v>
      </c>
      <c r="AQ21" s="196">
        <v>38.049999999999997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412.97</v>
      </c>
      <c r="L22" s="196">
        <v>5.76</v>
      </c>
      <c r="M22" s="196">
        <v>61.25</v>
      </c>
      <c r="N22" s="196">
        <v>24.45</v>
      </c>
      <c r="O22" s="196">
        <v>70.39</v>
      </c>
      <c r="P22" s="196">
        <v>16.8</v>
      </c>
      <c r="Q22" s="196">
        <v>0</v>
      </c>
      <c r="R22" s="196">
        <v>17.88</v>
      </c>
      <c r="S22" s="196">
        <v>11.13</v>
      </c>
      <c r="T22" s="196">
        <v>0</v>
      </c>
      <c r="U22" s="196">
        <v>59.65</v>
      </c>
      <c r="V22" s="196">
        <v>7.65</v>
      </c>
      <c r="W22" s="196">
        <v>14.68</v>
      </c>
      <c r="X22" s="196">
        <v>62.23</v>
      </c>
      <c r="Y22" s="196">
        <v>0</v>
      </c>
      <c r="Z22">
        <v>0</v>
      </c>
      <c r="AA22" s="196">
        <v>15.23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117.39</v>
      </c>
      <c r="AQ22" s="196">
        <v>38.049999999999997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460.99</v>
      </c>
      <c r="L23" s="196">
        <v>5.76</v>
      </c>
      <c r="M23" s="196">
        <v>61.25</v>
      </c>
      <c r="N23" s="196">
        <v>24.45</v>
      </c>
      <c r="O23" s="196">
        <v>70.39</v>
      </c>
      <c r="P23" s="196">
        <v>15.51</v>
      </c>
      <c r="Q23" s="196">
        <v>0</v>
      </c>
      <c r="R23" s="196">
        <v>17.88</v>
      </c>
      <c r="S23" s="196">
        <v>11.13</v>
      </c>
      <c r="T23" s="196">
        <v>0</v>
      </c>
      <c r="U23" s="196">
        <v>59.65</v>
      </c>
      <c r="V23" s="196">
        <v>7.65</v>
      </c>
      <c r="W23" s="196">
        <v>14.68</v>
      </c>
      <c r="X23" s="196">
        <v>62.23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117.39</v>
      </c>
      <c r="AQ23" s="196">
        <v>38.049999999999997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489.44</v>
      </c>
      <c r="L24" s="196">
        <v>5.76</v>
      </c>
      <c r="M24" s="196">
        <v>61.25</v>
      </c>
      <c r="N24" s="196">
        <v>24.45</v>
      </c>
      <c r="O24" s="196">
        <v>70.39</v>
      </c>
      <c r="P24" s="196">
        <v>15.51</v>
      </c>
      <c r="Q24" s="196">
        <v>0</v>
      </c>
      <c r="R24" s="196">
        <v>17.88</v>
      </c>
      <c r="S24" s="196">
        <v>11.13</v>
      </c>
      <c r="T24" s="196">
        <v>0</v>
      </c>
      <c r="U24" s="196">
        <v>59.65</v>
      </c>
      <c r="V24" s="196">
        <v>7.65</v>
      </c>
      <c r="W24" s="196">
        <v>14.68</v>
      </c>
      <c r="X24" s="196">
        <v>62.23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117.39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489.44</v>
      </c>
      <c r="L25" s="196">
        <v>5.76</v>
      </c>
      <c r="M25" s="196">
        <v>61.25</v>
      </c>
      <c r="N25" s="196">
        <v>24.45</v>
      </c>
      <c r="O25" s="196">
        <v>70.39</v>
      </c>
      <c r="P25" s="196">
        <v>15.51</v>
      </c>
      <c r="Q25" s="196">
        <v>0</v>
      </c>
      <c r="R25" s="196">
        <v>17.88</v>
      </c>
      <c r="S25" s="196">
        <v>11.13</v>
      </c>
      <c r="T25" s="196">
        <v>0</v>
      </c>
      <c r="U25" s="196">
        <v>59.65</v>
      </c>
      <c r="V25" s="196">
        <v>7.65</v>
      </c>
      <c r="W25" s="196">
        <v>14.68</v>
      </c>
      <c r="X25" s="196">
        <v>62.23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117.39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489.44</v>
      </c>
      <c r="L26" s="196">
        <v>5.76</v>
      </c>
      <c r="M26" s="196">
        <v>61.25</v>
      </c>
      <c r="N26" s="196">
        <v>24.45</v>
      </c>
      <c r="O26" s="196">
        <v>70.39</v>
      </c>
      <c r="P26" s="196">
        <v>15.51</v>
      </c>
      <c r="Q26" s="196">
        <v>0</v>
      </c>
      <c r="R26" s="196">
        <v>16.100000000000001</v>
      </c>
      <c r="S26" s="196">
        <v>11.13</v>
      </c>
      <c r="T26" s="196">
        <v>0</v>
      </c>
      <c r="U26" s="196">
        <v>59.65</v>
      </c>
      <c r="V26" s="196">
        <v>7.66</v>
      </c>
      <c r="W26" s="196">
        <v>13.65</v>
      </c>
      <c r="X26" s="196">
        <v>55.28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117.39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489.44</v>
      </c>
      <c r="L27" s="196">
        <v>5.76</v>
      </c>
      <c r="M27" s="196">
        <v>61.25</v>
      </c>
      <c r="N27" s="196">
        <v>24.45</v>
      </c>
      <c r="O27" s="196">
        <v>70.39</v>
      </c>
      <c r="P27" s="196">
        <v>15.51</v>
      </c>
      <c r="Q27" s="196">
        <v>0</v>
      </c>
      <c r="R27" s="196">
        <v>17.88</v>
      </c>
      <c r="S27" s="196">
        <v>11.13</v>
      </c>
      <c r="T27" s="196">
        <v>0</v>
      </c>
      <c r="U27" s="196">
        <v>59.65</v>
      </c>
      <c r="V27" s="196">
        <v>7.65</v>
      </c>
      <c r="W27" s="196">
        <v>14.67</v>
      </c>
      <c r="X27" s="196">
        <v>62.03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117.39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486.92</v>
      </c>
      <c r="L28" s="196">
        <v>5.71</v>
      </c>
      <c r="M28" s="196">
        <v>61.25</v>
      </c>
      <c r="N28" s="196">
        <v>24.45</v>
      </c>
      <c r="O28" s="196">
        <v>70.39</v>
      </c>
      <c r="P28" s="196">
        <v>15.51</v>
      </c>
      <c r="Q28" s="196">
        <v>0</v>
      </c>
      <c r="R28" s="196">
        <v>17.88</v>
      </c>
      <c r="S28" s="196">
        <v>11.13</v>
      </c>
      <c r="T28" s="196">
        <v>0</v>
      </c>
      <c r="U28" s="196">
        <v>59.65</v>
      </c>
      <c r="V28" s="196">
        <v>7.65</v>
      </c>
      <c r="W28" s="196">
        <v>14.67</v>
      </c>
      <c r="X28" s="196">
        <v>62.22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38.049999999999997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489.22</v>
      </c>
      <c r="L29" s="196">
        <v>5.76</v>
      </c>
      <c r="M29" s="196">
        <v>61.25</v>
      </c>
      <c r="N29" s="196">
        <v>24.45</v>
      </c>
      <c r="O29" s="196">
        <v>70.39</v>
      </c>
      <c r="P29" s="196">
        <v>15.51</v>
      </c>
      <c r="Q29" s="196">
        <v>0</v>
      </c>
      <c r="R29" s="196">
        <v>30.17</v>
      </c>
      <c r="S29" s="196">
        <v>16.3</v>
      </c>
      <c r="T29" s="196">
        <v>0</v>
      </c>
      <c r="U29" s="196">
        <v>59.65</v>
      </c>
      <c r="V29" s="196">
        <v>7.65</v>
      </c>
      <c r="W29" s="196">
        <v>14.67</v>
      </c>
      <c r="X29" s="196">
        <v>62.22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134.26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0.57999999999999996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489.22</v>
      </c>
      <c r="L30" s="196">
        <v>5.76</v>
      </c>
      <c r="M30" s="196">
        <v>61.25</v>
      </c>
      <c r="N30" s="196">
        <v>24.45</v>
      </c>
      <c r="O30" s="196">
        <v>70.39</v>
      </c>
      <c r="P30" s="196">
        <v>15.51</v>
      </c>
      <c r="Q30" s="196">
        <v>0</v>
      </c>
      <c r="R30" s="196">
        <v>33.229999999999997</v>
      </c>
      <c r="S30" s="196">
        <v>20.190000000000001</v>
      </c>
      <c r="T30" s="196">
        <v>0</v>
      </c>
      <c r="U30" s="196">
        <v>59.65</v>
      </c>
      <c r="V30" s="196">
        <v>7.65</v>
      </c>
      <c r="W30" s="196">
        <v>14.67</v>
      </c>
      <c r="X30" s="196">
        <v>62.22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134.26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2.06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489.22</v>
      </c>
      <c r="L31" s="196">
        <v>5.76</v>
      </c>
      <c r="M31" s="196">
        <v>61.25</v>
      </c>
      <c r="N31" s="196">
        <v>24.45</v>
      </c>
      <c r="O31" s="196">
        <v>70.39</v>
      </c>
      <c r="P31" s="196">
        <v>15.51</v>
      </c>
      <c r="Q31" s="196">
        <v>0</v>
      </c>
      <c r="R31" s="196">
        <v>21.63</v>
      </c>
      <c r="S31" s="196">
        <v>12.58</v>
      </c>
      <c r="T31" s="196">
        <v>0</v>
      </c>
      <c r="U31" s="196">
        <v>59.65</v>
      </c>
      <c r="V31" s="196">
        <v>7.65</v>
      </c>
      <c r="W31" s="196">
        <v>14.67</v>
      </c>
      <c r="X31" s="196">
        <v>62.22</v>
      </c>
      <c r="Y31" s="196">
        <v>0</v>
      </c>
      <c r="Z31">
        <v>0</v>
      </c>
      <c r="AA31" s="196">
        <v>12.9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125.27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6.77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489.22</v>
      </c>
      <c r="L32" s="196">
        <v>5.76</v>
      </c>
      <c r="M32" s="196">
        <v>61.25</v>
      </c>
      <c r="N32" s="196">
        <v>24.45</v>
      </c>
      <c r="O32" s="196">
        <v>70.39</v>
      </c>
      <c r="P32" s="196">
        <v>15.51</v>
      </c>
      <c r="Q32" s="196">
        <v>0</v>
      </c>
      <c r="R32" s="196">
        <v>21.63</v>
      </c>
      <c r="S32" s="196">
        <v>12.58</v>
      </c>
      <c r="T32" s="196">
        <v>0</v>
      </c>
      <c r="U32" s="196">
        <v>59.65</v>
      </c>
      <c r="V32" s="196">
        <v>7.65</v>
      </c>
      <c r="W32" s="196">
        <v>14.67</v>
      </c>
      <c r="X32" s="196">
        <v>62.22</v>
      </c>
      <c r="Y32" s="196">
        <v>0</v>
      </c>
      <c r="Z32">
        <v>0</v>
      </c>
      <c r="AA32" s="196">
        <v>12.9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125.27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14.88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489.22</v>
      </c>
      <c r="L33" s="196">
        <v>5.76</v>
      </c>
      <c r="M33" s="196">
        <v>61.25</v>
      </c>
      <c r="N33" s="196">
        <v>24.45</v>
      </c>
      <c r="O33" s="196">
        <v>70.39</v>
      </c>
      <c r="P33" s="196">
        <v>15.51</v>
      </c>
      <c r="Q33" s="196">
        <v>0</v>
      </c>
      <c r="R33" s="196">
        <v>17.88</v>
      </c>
      <c r="S33" s="196">
        <v>11.13</v>
      </c>
      <c r="T33" s="196">
        <v>0</v>
      </c>
      <c r="U33" s="196">
        <v>59.65</v>
      </c>
      <c r="V33" s="196">
        <v>7.65</v>
      </c>
      <c r="W33" s="196">
        <v>14.67</v>
      </c>
      <c r="X33" s="196">
        <v>62.22</v>
      </c>
      <c r="Y33" s="196">
        <v>0</v>
      </c>
      <c r="Z33">
        <v>0</v>
      </c>
      <c r="AA33" s="196">
        <v>12.9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120.73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37.39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489.22</v>
      </c>
      <c r="L34" s="196">
        <v>5.76</v>
      </c>
      <c r="M34" s="196">
        <v>61.25</v>
      </c>
      <c r="N34" s="196">
        <v>24.45</v>
      </c>
      <c r="O34" s="196">
        <v>70.39</v>
      </c>
      <c r="P34" s="196">
        <v>15.51</v>
      </c>
      <c r="Q34" s="196">
        <v>0</v>
      </c>
      <c r="R34" s="196">
        <v>17.88</v>
      </c>
      <c r="S34" s="196">
        <v>11.13</v>
      </c>
      <c r="T34" s="196">
        <v>0</v>
      </c>
      <c r="U34" s="196">
        <v>59.65</v>
      </c>
      <c r="V34" s="196">
        <v>7.65</v>
      </c>
      <c r="W34" s="196">
        <v>14.67</v>
      </c>
      <c r="X34" s="196">
        <v>62.22</v>
      </c>
      <c r="Y34" s="196">
        <v>0</v>
      </c>
      <c r="Z34">
        <v>0</v>
      </c>
      <c r="AA34" s="196">
        <v>12.9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120.73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489.22</v>
      </c>
      <c r="L35" s="196">
        <v>5.76</v>
      </c>
      <c r="M35" s="196">
        <v>61.25</v>
      </c>
      <c r="N35" s="196">
        <v>24.45</v>
      </c>
      <c r="O35" s="196">
        <v>70.39</v>
      </c>
      <c r="P35" s="196">
        <v>15.51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59.65</v>
      </c>
      <c r="V35" s="196">
        <v>7.65</v>
      </c>
      <c r="W35" s="196">
        <v>14.67</v>
      </c>
      <c r="X35" s="196">
        <v>62.22</v>
      </c>
      <c r="Y35" s="196">
        <v>0</v>
      </c>
      <c r="Z35">
        <v>0</v>
      </c>
      <c r="AA35" s="196">
        <v>12.9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105.14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489.22</v>
      </c>
      <c r="L36" s="196">
        <v>5.76</v>
      </c>
      <c r="M36" s="196">
        <v>61.25</v>
      </c>
      <c r="N36" s="196">
        <v>24.45</v>
      </c>
      <c r="O36" s="196">
        <v>70.39</v>
      </c>
      <c r="P36" s="196">
        <v>15.51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59.65</v>
      </c>
      <c r="V36" s="196">
        <v>7.65</v>
      </c>
      <c r="W36" s="196">
        <v>14.67</v>
      </c>
      <c r="X36" s="196">
        <v>62.22</v>
      </c>
      <c r="Y36" s="196">
        <v>0</v>
      </c>
      <c r="Z36">
        <v>0</v>
      </c>
      <c r="AA36" s="196">
        <v>12.9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105.14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489.22</v>
      </c>
      <c r="L37" s="196">
        <v>5.76</v>
      </c>
      <c r="M37" s="196">
        <v>61.25</v>
      </c>
      <c r="N37" s="196">
        <v>24.45</v>
      </c>
      <c r="O37" s="196">
        <v>70.39</v>
      </c>
      <c r="P37" s="196">
        <v>15.51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59.65</v>
      </c>
      <c r="V37" s="196">
        <v>7.65</v>
      </c>
      <c r="W37" s="196">
        <v>14.67</v>
      </c>
      <c r="X37" s="196">
        <v>62.22</v>
      </c>
      <c r="Y37" s="196">
        <v>0</v>
      </c>
      <c r="Z37">
        <v>0</v>
      </c>
      <c r="AA37" s="196">
        <v>12.9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105.14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489.22</v>
      </c>
      <c r="L38" s="196">
        <v>5.76</v>
      </c>
      <c r="M38" s="196">
        <v>61.25</v>
      </c>
      <c r="N38" s="196">
        <v>24.45</v>
      </c>
      <c r="O38" s="196">
        <v>70.39</v>
      </c>
      <c r="P38" s="196">
        <v>15.51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59.65</v>
      </c>
      <c r="V38" s="196">
        <v>7.65</v>
      </c>
      <c r="W38" s="196">
        <v>14.67</v>
      </c>
      <c r="X38" s="196">
        <v>62.22</v>
      </c>
      <c r="Y38" s="196">
        <v>0</v>
      </c>
      <c r="Z38">
        <v>0</v>
      </c>
      <c r="AA38" s="196">
        <v>13.87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105.03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489.22</v>
      </c>
      <c r="L39" s="196">
        <v>5.76</v>
      </c>
      <c r="M39" s="196">
        <v>61.25</v>
      </c>
      <c r="N39" s="196">
        <v>24.45</v>
      </c>
      <c r="O39" s="196">
        <v>70.39</v>
      </c>
      <c r="P39" s="196">
        <v>15.51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59.65</v>
      </c>
      <c r="V39" s="196">
        <v>7.65</v>
      </c>
      <c r="W39" s="196">
        <v>14.67</v>
      </c>
      <c r="X39" s="196">
        <v>62.22</v>
      </c>
      <c r="Y39" s="196">
        <v>0</v>
      </c>
      <c r="Z39">
        <v>0</v>
      </c>
      <c r="AA39" s="196">
        <v>13.87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105.03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489.22</v>
      </c>
      <c r="L40" s="196">
        <v>5.76</v>
      </c>
      <c r="M40" s="196">
        <v>61.25</v>
      </c>
      <c r="N40" s="196">
        <v>24.45</v>
      </c>
      <c r="O40" s="196">
        <v>70.39</v>
      </c>
      <c r="P40" s="196">
        <v>15.51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59.65</v>
      </c>
      <c r="V40" s="196">
        <v>7.65</v>
      </c>
      <c r="W40" s="196">
        <v>14.67</v>
      </c>
      <c r="X40" s="196">
        <v>62.22</v>
      </c>
      <c r="Y40" s="196">
        <v>0</v>
      </c>
      <c r="Z40">
        <v>0</v>
      </c>
      <c r="AA40" s="196">
        <v>13.87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105.03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489.22</v>
      </c>
      <c r="L41" s="196">
        <v>5.76</v>
      </c>
      <c r="M41" s="196">
        <v>61.25</v>
      </c>
      <c r="N41" s="196">
        <v>24.45</v>
      </c>
      <c r="O41" s="196">
        <v>70.39</v>
      </c>
      <c r="P41" s="196">
        <v>15.51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59.65</v>
      </c>
      <c r="V41" s="196">
        <v>7.65</v>
      </c>
      <c r="W41" s="196">
        <v>14.67</v>
      </c>
      <c r="X41" s="196">
        <v>62.22</v>
      </c>
      <c r="Y41" s="196">
        <v>0</v>
      </c>
      <c r="Z41">
        <v>0</v>
      </c>
      <c r="AA41" s="196">
        <v>13.87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111.1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489.22</v>
      </c>
      <c r="L42" s="196">
        <v>5.76</v>
      </c>
      <c r="M42" s="196">
        <v>61.25</v>
      </c>
      <c r="N42" s="196">
        <v>24.45</v>
      </c>
      <c r="O42" s="196">
        <v>70.39</v>
      </c>
      <c r="P42" s="196">
        <v>15.51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59.65</v>
      </c>
      <c r="V42" s="196">
        <v>7.65</v>
      </c>
      <c r="W42" s="196">
        <v>14.67</v>
      </c>
      <c r="X42" s="196">
        <v>62.22</v>
      </c>
      <c r="Y42" s="196">
        <v>0</v>
      </c>
      <c r="Z42">
        <v>0</v>
      </c>
      <c r="AA42" s="196">
        <v>12.87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105.52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489.22</v>
      </c>
      <c r="L43" s="196">
        <v>5.76</v>
      </c>
      <c r="M43" s="196">
        <v>61.25</v>
      </c>
      <c r="N43" s="196">
        <v>24.45</v>
      </c>
      <c r="O43" s="196">
        <v>70.39</v>
      </c>
      <c r="P43" s="196">
        <v>15.51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59.65</v>
      </c>
      <c r="V43" s="196">
        <v>7.65</v>
      </c>
      <c r="W43" s="196">
        <v>14.67</v>
      </c>
      <c r="X43" s="196">
        <v>62.22</v>
      </c>
      <c r="Y43" s="196">
        <v>0</v>
      </c>
      <c r="Z43">
        <v>0</v>
      </c>
      <c r="AA43" s="196">
        <v>12.87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111.52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489.22</v>
      </c>
      <c r="L44" s="196">
        <v>5.76</v>
      </c>
      <c r="M44" s="196">
        <v>61.25</v>
      </c>
      <c r="N44" s="196">
        <v>24.45</v>
      </c>
      <c r="O44" s="196">
        <v>70.39</v>
      </c>
      <c r="P44" s="196">
        <v>15.51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59.65</v>
      </c>
      <c r="V44" s="196">
        <v>7.65</v>
      </c>
      <c r="W44" s="196">
        <v>14.67</v>
      </c>
      <c r="X44" s="196">
        <v>62.22</v>
      </c>
      <c r="Y44" s="196">
        <v>0</v>
      </c>
      <c r="Z44">
        <v>0</v>
      </c>
      <c r="AA44" s="196">
        <v>12.87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113.41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489.22</v>
      </c>
      <c r="L45" s="196">
        <v>5.76</v>
      </c>
      <c r="M45" s="196">
        <v>61.25</v>
      </c>
      <c r="N45" s="196">
        <v>24.45</v>
      </c>
      <c r="O45" s="196">
        <v>70.39</v>
      </c>
      <c r="P45" s="196">
        <v>15.51</v>
      </c>
      <c r="Q45" s="196">
        <v>0</v>
      </c>
      <c r="R45" s="196">
        <v>17.88</v>
      </c>
      <c r="S45" s="196">
        <v>11.21</v>
      </c>
      <c r="T45" s="196">
        <v>0</v>
      </c>
      <c r="U45" s="196">
        <v>59.65</v>
      </c>
      <c r="V45" s="196">
        <v>7.65</v>
      </c>
      <c r="W45" s="196">
        <v>14.67</v>
      </c>
      <c r="X45" s="196">
        <v>62.22</v>
      </c>
      <c r="Y45" s="196">
        <v>0</v>
      </c>
      <c r="Z45">
        <v>0</v>
      </c>
      <c r="AA45" s="196">
        <v>12.87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115.56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489.22</v>
      </c>
      <c r="L46" s="196">
        <v>5.76</v>
      </c>
      <c r="M46" s="196">
        <v>61.25</v>
      </c>
      <c r="N46" s="196">
        <v>24.45</v>
      </c>
      <c r="O46" s="196">
        <v>70.39</v>
      </c>
      <c r="P46" s="196">
        <v>15.51</v>
      </c>
      <c r="Q46" s="196">
        <v>0</v>
      </c>
      <c r="R46" s="196">
        <v>17.88</v>
      </c>
      <c r="S46" s="196">
        <v>11.21</v>
      </c>
      <c r="T46" s="196">
        <v>0</v>
      </c>
      <c r="U46" s="196">
        <v>59.65</v>
      </c>
      <c r="V46" s="196">
        <v>7.65</v>
      </c>
      <c r="W46" s="196">
        <v>14.67</v>
      </c>
      <c r="X46" s="196">
        <v>62.22</v>
      </c>
      <c r="Y46" s="196">
        <v>0</v>
      </c>
      <c r="Z46">
        <v>0</v>
      </c>
      <c r="AA46" s="196">
        <v>12.87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115.56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489.22</v>
      </c>
      <c r="L47" s="196">
        <v>5.76</v>
      </c>
      <c r="M47" s="196">
        <v>61.25</v>
      </c>
      <c r="N47" s="196">
        <v>24.45</v>
      </c>
      <c r="O47" s="196">
        <v>70.39</v>
      </c>
      <c r="P47" s="196">
        <v>15.51</v>
      </c>
      <c r="Q47" s="196">
        <v>0</v>
      </c>
      <c r="R47" s="196">
        <v>17.88</v>
      </c>
      <c r="S47" s="196">
        <v>11.13</v>
      </c>
      <c r="T47" s="196">
        <v>0</v>
      </c>
      <c r="U47" s="196">
        <v>59.65</v>
      </c>
      <c r="V47" s="196">
        <v>7.65</v>
      </c>
      <c r="W47" s="196">
        <v>14.67</v>
      </c>
      <c r="X47" s="196">
        <v>62.22</v>
      </c>
      <c r="Y47" s="196">
        <v>0</v>
      </c>
      <c r="Z47">
        <v>0</v>
      </c>
      <c r="AA47" s="196">
        <v>12.87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112.61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489.22</v>
      </c>
      <c r="L48" s="196">
        <v>5.76</v>
      </c>
      <c r="M48" s="196">
        <v>61.25</v>
      </c>
      <c r="N48" s="196">
        <v>24.45</v>
      </c>
      <c r="O48" s="196">
        <v>70.39</v>
      </c>
      <c r="P48" s="196">
        <v>15.51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59.65</v>
      </c>
      <c r="V48" s="196">
        <v>7.65</v>
      </c>
      <c r="W48" s="196">
        <v>14.67</v>
      </c>
      <c r="X48" s="196">
        <v>62.22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113.59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489.44</v>
      </c>
      <c r="L49" s="196">
        <v>5.76</v>
      </c>
      <c r="M49" s="196">
        <v>61.25</v>
      </c>
      <c r="N49" s="196">
        <v>24.45</v>
      </c>
      <c r="O49" s="196">
        <v>70.39</v>
      </c>
      <c r="P49" s="196">
        <v>15.51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59.65</v>
      </c>
      <c r="V49" s="196">
        <v>7.65</v>
      </c>
      <c r="W49" s="196">
        <v>14.67</v>
      </c>
      <c r="X49" s="196">
        <v>62.22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115.56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117.39</v>
      </c>
      <c r="AQ49" s="196">
        <v>38.049999999999997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489.44</v>
      </c>
      <c r="L50" s="196">
        <v>5.76</v>
      </c>
      <c r="M50" s="196">
        <v>61.25</v>
      </c>
      <c r="N50" s="196">
        <v>24.45</v>
      </c>
      <c r="O50" s="196">
        <v>70.39</v>
      </c>
      <c r="P50" s="196">
        <v>15.51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59.65</v>
      </c>
      <c r="V50" s="196">
        <v>7.65</v>
      </c>
      <c r="W50" s="196">
        <v>14.67</v>
      </c>
      <c r="X50" s="196">
        <v>62.22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118.51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117.39</v>
      </c>
      <c r="AQ50" s="196">
        <v>38.049999999999997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489.44</v>
      </c>
      <c r="L51" s="196">
        <v>5.76</v>
      </c>
      <c r="M51" s="196">
        <v>61.25</v>
      </c>
      <c r="N51" s="196">
        <v>24.45</v>
      </c>
      <c r="O51" s="196">
        <v>70.39</v>
      </c>
      <c r="P51" s="196">
        <v>15.51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59.65</v>
      </c>
      <c r="V51" s="196">
        <v>7.65</v>
      </c>
      <c r="W51" s="196">
        <v>14.67</v>
      </c>
      <c r="X51" s="196">
        <v>62.22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489.44</v>
      </c>
      <c r="L52" s="196">
        <v>5.76</v>
      </c>
      <c r="M52" s="196">
        <v>61.25</v>
      </c>
      <c r="N52" s="196">
        <v>24.45</v>
      </c>
      <c r="O52" s="196">
        <v>70.39</v>
      </c>
      <c r="P52" s="196">
        <v>15.51</v>
      </c>
      <c r="Q52" s="196">
        <v>0</v>
      </c>
      <c r="R52" s="196">
        <v>17.88</v>
      </c>
      <c r="S52" s="196">
        <v>11.13</v>
      </c>
      <c r="T52" s="196">
        <v>0</v>
      </c>
      <c r="U52" s="196">
        <v>59.65</v>
      </c>
      <c r="V52" s="196">
        <v>7.65</v>
      </c>
      <c r="W52" s="196">
        <v>14.67</v>
      </c>
      <c r="X52" s="196">
        <v>62.22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489.44</v>
      </c>
      <c r="L53" s="196">
        <v>5.76</v>
      </c>
      <c r="M53" s="196">
        <v>61.25</v>
      </c>
      <c r="N53" s="196">
        <v>24.45</v>
      </c>
      <c r="O53" s="196">
        <v>70.39</v>
      </c>
      <c r="P53" s="196">
        <v>17.16</v>
      </c>
      <c r="Q53" s="196">
        <v>0</v>
      </c>
      <c r="R53" s="196">
        <v>17.88</v>
      </c>
      <c r="S53" s="196">
        <v>11.13</v>
      </c>
      <c r="T53" s="196">
        <v>0</v>
      </c>
      <c r="U53" s="196">
        <v>59.65</v>
      </c>
      <c r="V53" s="196">
        <v>7.65</v>
      </c>
      <c r="W53" s="196">
        <v>14.67</v>
      </c>
      <c r="X53" s="196">
        <v>62.22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489.44</v>
      </c>
      <c r="L54" s="196">
        <v>5.76</v>
      </c>
      <c r="M54" s="196">
        <v>61.25</v>
      </c>
      <c r="N54" s="196">
        <v>24.45</v>
      </c>
      <c r="O54" s="196">
        <v>70.39</v>
      </c>
      <c r="P54" s="196">
        <v>18.7</v>
      </c>
      <c r="Q54" s="196">
        <v>0</v>
      </c>
      <c r="R54" s="196">
        <v>17.88</v>
      </c>
      <c r="S54" s="196">
        <v>11.13</v>
      </c>
      <c r="T54" s="196">
        <v>0</v>
      </c>
      <c r="U54" s="196">
        <v>59.65</v>
      </c>
      <c r="V54" s="196">
        <v>7.65</v>
      </c>
      <c r="W54" s="196">
        <v>14.67</v>
      </c>
      <c r="X54" s="196">
        <v>62.22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489.44</v>
      </c>
      <c r="L55" s="196">
        <v>5.76</v>
      </c>
      <c r="M55" s="196">
        <v>61.25</v>
      </c>
      <c r="N55" s="196">
        <v>24.45</v>
      </c>
      <c r="O55" s="196">
        <v>70.39</v>
      </c>
      <c r="P55" s="196">
        <v>16.8</v>
      </c>
      <c r="Q55" s="196">
        <v>0</v>
      </c>
      <c r="R55" s="196">
        <v>17.88</v>
      </c>
      <c r="S55" s="196">
        <v>11.13</v>
      </c>
      <c r="T55" s="196">
        <v>0</v>
      </c>
      <c r="U55" s="196">
        <v>59.65</v>
      </c>
      <c r="V55" s="196">
        <v>7.65</v>
      </c>
      <c r="W55" s="196">
        <v>14.67</v>
      </c>
      <c r="X55" s="196">
        <v>62.22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80.03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38.049999999999997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489.43</v>
      </c>
      <c r="L56" s="196">
        <v>5.76</v>
      </c>
      <c r="M56" s="196">
        <v>61.25</v>
      </c>
      <c r="N56" s="196">
        <v>24.45</v>
      </c>
      <c r="O56" s="196">
        <v>70.39</v>
      </c>
      <c r="P56" s="196">
        <v>16.8</v>
      </c>
      <c r="Q56" s="196">
        <v>0</v>
      </c>
      <c r="R56" s="196">
        <v>17.88</v>
      </c>
      <c r="S56" s="196">
        <v>11.13</v>
      </c>
      <c r="T56" s="196">
        <v>0</v>
      </c>
      <c r="U56" s="196">
        <v>59.65</v>
      </c>
      <c r="V56" s="196">
        <v>7.65</v>
      </c>
      <c r="W56" s="196">
        <v>14.67</v>
      </c>
      <c r="X56" s="196">
        <v>62.22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80.03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38.049999999999997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489.44</v>
      </c>
      <c r="L57" s="196">
        <v>5.76</v>
      </c>
      <c r="M57" s="196">
        <v>61.25</v>
      </c>
      <c r="N57" s="196">
        <v>24.45</v>
      </c>
      <c r="O57" s="196">
        <v>70.39</v>
      </c>
      <c r="P57" s="196">
        <v>16.8</v>
      </c>
      <c r="Q57" s="196">
        <v>0</v>
      </c>
      <c r="R57" s="196">
        <v>17.88</v>
      </c>
      <c r="S57" s="196">
        <v>11.13</v>
      </c>
      <c r="T57" s="196">
        <v>0</v>
      </c>
      <c r="U57" s="196">
        <v>59.65</v>
      </c>
      <c r="V57" s="196">
        <v>7.65</v>
      </c>
      <c r="W57" s="196">
        <v>14.67</v>
      </c>
      <c r="X57" s="196">
        <v>62.22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80.03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117.39</v>
      </c>
      <c r="AQ57" s="196">
        <v>38.049999999999997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489.44</v>
      </c>
      <c r="L58" s="196">
        <v>5.76</v>
      </c>
      <c r="M58" s="196">
        <v>61.25</v>
      </c>
      <c r="N58" s="196">
        <v>24.45</v>
      </c>
      <c r="O58" s="196">
        <v>70.39</v>
      </c>
      <c r="P58" s="196">
        <v>16.8</v>
      </c>
      <c r="Q58" s="196">
        <v>0</v>
      </c>
      <c r="R58" s="196">
        <v>17.88</v>
      </c>
      <c r="S58" s="196">
        <v>11.13</v>
      </c>
      <c r="T58" s="196">
        <v>0</v>
      </c>
      <c r="U58" s="196">
        <v>59.65</v>
      </c>
      <c r="V58" s="196">
        <v>7.65</v>
      </c>
      <c r="W58" s="196">
        <v>14.67</v>
      </c>
      <c r="X58" s="196">
        <v>62.22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80.03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117.39</v>
      </c>
      <c r="AQ58" s="196">
        <v>38.049999999999997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489.44</v>
      </c>
      <c r="L59" s="196">
        <v>5.76</v>
      </c>
      <c r="M59" s="196">
        <v>61.25</v>
      </c>
      <c r="N59" s="196">
        <v>24.45</v>
      </c>
      <c r="O59" s="196">
        <v>70.39</v>
      </c>
      <c r="P59" s="196">
        <v>16.8</v>
      </c>
      <c r="Q59" s="196">
        <v>0</v>
      </c>
      <c r="R59" s="196">
        <v>17.88</v>
      </c>
      <c r="S59" s="196">
        <v>11.13</v>
      </c>
      <c r="T59" s="196">
        <v>0</v>
      </c>
      <c r="U59" s="196">
        <v>59.65</v>
      </c>
      <c r="V59" s="196">
        <v>7.65</v>
      </c>
      <c r="W59" s="196">
        <v>14.67</v>
      </c>
      <c r="X59" s="196">
        <v>62.22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80.03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489.44</v>
      </c>
      <c r="L60" s="196">
        <v>5.76</v>
      </c>
      <c r="M60" s="196">
        <v>61.25</v>
      </c>
      <c r="N60" s="196">
        <v>24.45</v>
      </c>
      <c r="O60" s="196">
        <v>70.39</v>
      </c>
      <c r="P60" s="196">
        <v>16.8</v>
      </c>
      <c r="Q60" s="196">
        <v>0</v>
      </c>
      <c r="R60" s="196">
        <v>17.88</v>
      </c>
      <c r="S60" s="196">
        <v>11.13</v>
      </c>
      <c r="T60" s="196">
        <v>0</v>
      </c>
      <c r="U60" s="196">
        <v>59.65</v>
      </c>
      <c r="V60" s="196">
        <v>7.65</v>
      </c>
      <c r="W60" s="196">
        <v>14.67</v>
      </c>
      <c r="X60" s="196">
        <v>62.22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80.03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489.44</v>
      </c>
      <c r="L61" s="196">
        <v>5.76</v>
      </c>
      <c r="M61" s="196">
        <v>61.25</v>
      </c>
      <c r="N61" s="196">
        <v>24.45</v>
      </c>
      <c r="O61" s="196">
        <v>70.39</v>
      </c>
      <c r="P61" s="196">
        <v>14.95</v>
      </c>
      <c r="Q61" s="196">
        <v>0</v>
      </c>
      <c r="R61" s="196">
        <v>17.88</v>
      </c>
      <c r="S61" s="196">
        <v>11.13</v>
      </c>
      <c r="T61" s="196">
        <v>0</v>
      </c>
      <c r="U61" s="196">
        <v>59.65</v>
      </c>
      <c r="V61" s="196">
        <v>7.65</v>
      </c>
      <c r="W61" s="196">
        <v>14.67</v>
      </c>
      <c r="X61" s="196">
        <v>62.22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80.03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489.44</v>
      </c>
      <c r="L62" s="196">
        <v>5.76</v>
      </c>
      <c r="M62" s="196">
        <v>61.25</v>
      </c>
      <c r="N62" s="196">
        <v>24.45</v>
      </c>
      <c r="O62" s="196">
        <v>70.39</v>
      </c>
      <c r="P62" s="196">
        <v>14.81</v>
      </c>
      <c r="Q62" s="196">
        <v>0</v>
      </c>
      <c r="R62" s="196">
        <v>17.88</v>
      </c>
      <c r="S62" s="196">
        <v>11.13</v>
      </c>
      <c r="T62" s="196">
        <v>0</v>
      </c>
      <c r="U62" s="196">
        <v>59.65</v>
      </c>
      <c r="V62" s="196">
        <v>7.65</v>
      </c>
      <c r="W62" s="196">
        <v>14.67</v>
      </c>
      <c r="X62" s="196">
        <v>62.22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80.03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489.44</v>
      </c>
      <c r="L63" s="196">
        <v>5.76</v>
      </c>
      <c r="M63" s="196">
        <v>61.25</v>
      </c>
      <c r="N63" s="196">
        <v>24.45</v>
      </c>
      <c r="O63" s="196">
        <v>70.39</v>
      </c>
      <c r="P63" s="196">
        <v>16.600000000000001</v>
      </c>
      <c r="Q63" s="196">
        <v>0</v>
      </c>
      <c r="R63" s="196">
        <v>17.88</v>
      </c>
      <c r="S63" s="196">
        <v>11.13</v>
      </c>
      <c r="T63" s="196">
        <v>0</v>
      </c>
      <c r="U63" s="196">
        <v>59.65</v>
      </c>
      <c r="V63" s="196">
        <v>7.65</v>
      </c>
      <c r="W63" s="196">
        <v>14.67</v>
      </c>
      <c r="X63" s="196">
        <v>62.22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489.44</v>
      </c>
      <c r="L64" s="196">
        <v>5.76</v>
      </c>
      <c r="M64" s="196">
        <v>61.25</v>
      </c>
      <c r="N64" s="196">
        <v>24.45</v>
      </c>
      <c r="O64" s="196">
        <v>70.39</v>
      </c>
      <c r="P64" s="196">
        <v>16.760000000000002</v>
      </c>
      <c r="Q64" s="196">
        <v>0</v>
      </c>
      <c r="R64" s="196">
        <v>17.88</v>
      </c>
      <c r="S64" s="196">
        <v>11.13</v>
      </c>
      <c r="T64" s="196">
        <v>0</v>
      </c>
      <c r="U64" s="196">
        <v>59.65</v>
      </c>
      <c r="V64" s="196">
        <v>7.65</v>
      </c>
      <c r="W64" s="196">
        <v>14.67</v>
      </c>
      <c r="X64" s="196">
        <v>62.22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489.22</v>
      </c>
      <c r="L65" s="196">
        <v>5.76</v>
      </c>
      <c r="M65" s="196">
        <v>61.25</v>
      </c>
      <c r="N65" s="196">
        <v>24.45</v>
      </c>
      <c r="O65" s="196">
        <v>70.39</v>
      </c>
      <c r="P65" s="196">
        <v>16.8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59.65</v>
      </c>
      <c r="V65" s="196">
        <v>7.65</v>
      </c>
      <c r="W65" s="196">
        <v>14.67</v>
      </c>
      <c r="X65" s="196">
        <v>62.22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489.22</v>
      </c>
      <c r="L66" s="196">
        <v>5.76</v>
      </c>
      <c r="M66" s="196">
        <v>61.25</v>
      </c>
      <c r="N66" s="196">
        <v>24.45</v>
      </c>
      <c r="O66" s="196">
        <v>70.39</v>
      </c>
      <c r="P66" s="196">
        <v>16.8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59.65</v>
      </c>
      <c r="V66" s="196">
        <v>7.65</v>
      </c>
      <c r="W66" s="196">
        <v>14.67</v>
      </c>
      <c r="X66" s="196">
        <v>62.22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489.22</v>
      </c>
      <c r="L67" s="196">
        <v>5.76</v>
      </c>
      <c r="M67" s="196">
        <v>61.25</v>
      </c>
      <c r="N67" s="196">
        <v>24.45</v>
      </c>
      <c r="O67" s="196">
        <v>70.39</v>
      </c>
      <c r="P67" s="196">
        <v>16.8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59.65</v>
      </c>
      <c r="V67" s="196">
        <v>7.65</v>
      </c>
      <c r="W67" s="196">
        <v>14.67</v>
      </c>
      <c r="X67" s="196">
        <v>62.22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123.81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38.049999999999997</v>
      </c>
      <c r="AR67" s="196">
        <v>40.83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489.22</v>
      </c>
      <c r="L68" s="196">
        <v>5.76</v>
      </c>
      <c r="M68" s="196">
        <v>61.25</v>
      </c>
      <c r="N68" s="196">
        <v>24.45</v>
      </c>
      <c r="O68" s="196">
        <v>70.39</v>
      </c>
      <c r="P68" s="196">
        <v>16.8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59.65</v>
      </c>
      <c r="V68" s="196">
        <v>7.65</v>
      </c>
      <c r="W68" s="196">
        <v>14.67</v>
      </c>
      <c r="X68" s="196">
        <v>62.22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115.76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38.049999999999997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489.22</v>
      </c>
      <c r="L69" s="196">
        <v>5.76</v>
      </c>
      <c r="M69" s="196">
        <v>61.25</v>
      </c>
      <c r="N69" s="196">
        <v>24.45</v>
      </c>
      <c r="O69" s="196">
        <v>70.39</v>
      </c>
      <c r="P69" s="196">
        <v>16.8</v>
      </c>
      <c r="Q69" s="196">
        <v>0</v>
      </c>
      <c r="R69" s="196">
        <v>17.88</v>
      </c>
      <c r="S69" s="196">
        <v>11.13</v>
      </c>
      <c r="T69" s="196">
        <v>0</v>
      </c>
      <c r="U69" s="196">
        <v>59.65</v>
      </c>
      <c r="V69" s="196">
        <v>7.65</v>
      </c>
      <c r="W69" s="196">
        <v>14.67</v>
      </c>
      <c r="X69" s="196">
        <v>62.22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110.39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38.049999999999997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489.22</v>
      </c>
      <c r="L70" s="196">
        <v>5.76</v>
      </c>
      <c r="M70" s="196">
        <v>61.25</v>
      </c>
      <c r="N70" s="196">
        <v>24.45</v>
      </c>
      <c r="O70" s="196">
        <v>70.39</v>
      </c>
      <c r="P70" s="196">
        <v>16.8</v>
      </c>
      <c r="Q70" s="196">
        <v>0</v>
      </c>
      <c r="R70" s="196">
        <v>17.88</v>
      </c>
      <c r="S70" s="196">
        <v>11.13</v>
      </c>
      <c r="T70" s="196">
        <v>0</v>
      </c>
      <c r="U70" s="196">
        <v>59.65</v>
      </c>
      <c r="V70" s="196">
        <v>7.65</v>
      </c>
      <c r="W70" s="196">
        <v>14.67</v>
      </c>
      <c r="X70" s="196">
        <v>62.22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110.39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38.049999999999997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489.22</v>
      </c>
      <c r="L71" s="196">
        <v>5.76</v>
      </c>
      <c r="M71" s="196">
        <v>61.25</v>
      </c>
      <c r="N71" s="196">
        <v>24.45</v>
      </c>
      <c r="O71" s="196">
        <v>70.39</v>
      </c>
      <c r="P71" s="196">
        <v>16.8</v>
      </c>
      <c r="Q71" s="196">
        <v>0</v>
      </c>
      <c r="R71" s="196">
        <v>17.88</v>
      </c>
      <c r="S71" s="196">
        <v>11.13</v>
      </c>
      <c r="T71" s="196">
        <v>0</v>
      </c>
      <c r="U71" s="196">
        <v>59.65</v>
      </c>
      <c r="V71" s="196">
        <v>7.65</v>
      </c>
      <c r="W71" s="196">
        <v>14.67</v>
      </c>
      <c r="X71" s="196">
        <v>62.22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102.21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38.049999999999997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489.22</v>
      </c>
      <c r="L72" s="196">
        <v>5.76</v>
      </c>
      <c r="M72" s="196">
        <v>61.25</v>
      </c>
      <c r="N72" s="196">
        <v>24.45</v>
      </c>
      <c r="O72" s="196">
        <v>70.39</v>
      </c>
      <c r="P72" s="196">
        <v>16.8</v>
      </c>
      <c r="Q72" s="196">
        <v>0</v>
      </c>
      <c r="R72" s="196">
        <v>17.88</v>
      </c>
      <c r="S72" s="196">
        <v>11.13</v>
      </c>
      <c r="T72" s="196">
        <v>0</v>
      </c>
      <c r="U72" s="196">
        <v>59.65</v>
      </c>
      <c r="V72" s="196">
        <v>7.65</v>
      </c>
      <c r="W72" s="196">
        <v>14.67</v>
      </c>
      <c r="X72" s="196">
        <v>62.22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102.21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38.049999999999997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489.22</v>
      </c>
      <c r="L73" s="196">
        <v>5.76</v>
      </c>
      <c r="M73" s="196">
        <v>61.25</v>
      </c>
      <c r="N73" s="196">
        <v>24.45</v>
      </c>
      <c r="O73" s="196">
        <v>70.39</v>
      </c>
      <c r="P73" s="196">
        <v>16.8</v>
      </c>
      <c r="Q73" s="196">
        <v>0</v>
      </c>
      <c r="R73" s="196">
        <v>17.88</v>
      </c>
      <c r="S73" s="196">
        <v>11.13</v>
      </c>
      <c r="T73" s="196">
        <v>0</v>
      </c>
      <c r="U73" s="196">
        <v>59.65</v>
      </c>
      <c r="V73" s="196">
        <v>7.65</v>
      </c>
      <c r="W73" s="196">
        <v>14.67</v>
      </c>
      <c r="X73" s="196">
        <v>62.22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2.34</v>
      </c>
      <c r="AG73" s="196">
        <v>0</v>
      </c>
      <c r="AH73" s="196">
        <v>0</v>
      </c>
      <c r="AI73" s="196">
        <v>102.21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38.049999999999997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489.22</v>
      </c>
      <c r="L74" s="196">
        <v>5.76</v>
      </c>
      <c r="M74" s="196">
        <v>61.25</v>
      </c>
      <c r="N74" s="196">
        <v>24.45</v>
      </c>
      <c r="O74" s="196">
        <v>70.39</v>
      </c>
      <c r="P74" s="196">
        <v>16.8</v>
      </c>
      <c r="Q74" s="196">
        <v>0</v>
      </c>
      <c r="R74" s="196">
        <v>17.88</v>
      </c>
      <c r="S74" s="196">
        <v>11.13</v>
      </c>
      <c r="T74" s="196">
        <v>0</v>
      </c>
      <c r="U74" s="196">
        <v>59.65</v>
      </c>
      <c r="V74" s="196">
        <v>7.65</v>
      </c>
      <c r="W74" s="196">
        <v>14.67</v>
      </c>
      <c r="X74" s="196">
        <v>62.22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102.21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38.049999999999997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489.22</v>
      </c>
      <c r="L75" s="196">
        <v>5.76</v>
      </c>
      <c r="M75" s="196">
        <v>61.25</v>
      </c>
      <c r="N75" s="196">
        <v>24.45</v>
      </c>
      <c r="O75" s="196">
        <v>70.39</v>
      </c>
      <c r="P75" s="196">
        <v>16.8</v>
      </c>
      <c r="Q75" s="196">
        <v>0</v>
      </c>
      <c r="R75" s="196">
        <v>17.88</v>
      </c>
      <c r="S75" s="196">
        <v>11.13</v>
      </c>
      <c r="T75" s="196">
        <v>0</v>
      </c>
      <c r="U75" s="196">
        <v>59.65</v>
      </c>
      <c r="V75" s="196">
        <v>7.65</v>
      </c>
      <c r="W75" s="196">
        <v>14.67</v>
      </c>
      <c r="X75" s="196">
        <v>62.22</v>
      </c>
      <c r="Y75" s="196">
        <v>0</v>
      </c>
      <c r="Z75">
        <v>0</v>
      </c>
      <c r="AA75" s="196">
        <v>16.12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102.21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117.39</v>
      </c>
      <c r="AQ75" s="196">
        <v>38.049999999999997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489.22</v>
      </c>
      <c r="L76" s="196">
        <v>5.76</v>
      </c>
      <c r="M76" s="196">
        <v>61.25</v>
      </c>
      <c r="N76" s="196">
        <v>24.45</v>
      </c>
      <c r="O76" s="196">
        <v>70.39</v>
      </c>
      <c r="P76" s="196">
        <v>16.8</v>
      </c>
      <c r="Q76" s="196">
        <v>0</v>
      </c>
      <c r="R76" s="196">
        <v>17.88</v>
      </c>
      <c r="S76" s="196">
        <v>11.13</v>
      </c>
      <c r="T76" s="196">
        <v>0</v>
      </c>
      <c r="U76" s="196">
        <v>59.65</v>
      </c>
      <c r="V76" s="196">
        <v>7.65</v>
      </c>
      <c r="W76" s="196">
        <v>14.67</v>
      </c>
      <c r="X76" s="196">
        <v>62.22</v>
      </c>
      <c r="Y76" s="196">
        <v>0</v>
      </c>
      <c r="Z76">
        <v>0</v>
      </c>
      <c r="AA76" s="196">
        <v>16.12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102.21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117.39</v>
      </c>
      <c r="AQ76" s="196">
        <v>38.049999999999997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489.22</v>
      </c>
      <c r="L77" s="196">
        <v>5.76</v>
      </c>
      <c r="M77" s="196">
        <v>61.25</v>
      </c>
      <c r="N77" s="196">
        <v>24.45</v>
      </c>
      <c r="O77" s="196">
        <v>70.39</v>
      </c>
      <c r="P77" s="196">
        <v>16.8</v>
      </c>
      <c r="Q77" s="196">
        <v>0</v>
      </c>
      <c r="R77" s="196">
        <v>17.88</v>
      </c>
      <c r="S77" s="196">
        <v>11.13</v>
      </c>
      <c r="T77" s="196">
        <v>0</v>
      </c>
      <c r="U77" s="196">
        <v>59.65</v>
      </c>
      <c r="V77" s="196">
        <v>7.65</v>
      </c>
      <c r="W77" s="196">
        <v>14.67</v>
      </c>
      <c r="X77" s="196">
        <v>62.22</v>
      </c>
      <c r="Y77" s="196">
        <v>0</v>
      </c>
      <c r="Z77">
        <v>0</v>
      </c>
      <c r="AA77" s="196">
        <v>16.12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102.21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117.39</v>
      </c>
      <c r="AQ77" s="196">
        <v>38.049999999999997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489.22</v>
      </c>
      <c r="L78" s="196">
        <v>5.76</v>
      </c>
      <c r="M78" s="196">
        <v>61.25</v>
      </c>
      <c r="N78" s="196">
        <v>24.45</v>
      </c>
      <c r="O78" s="196">
        <v>70.39</v>
      </c>
      <c r="P78" s="196">
        <v>16.8</v>
      </c>
      <c r="Q78" s="196">
        <v>0</v>
      </c>
      <c r="R78" s="196">
        <v>17.88</v>
      </c>
      <c r="S78" s="196">
        <v>11.13</v>
      </c>
      <c r="T78" s="196">
        <v>0</v>
      </c>
      <c r="U78" s="196">
        <v>59.65</v>
      </c>
      <c r="V78" s="196">
        <v>7.65</v>
      </c>
      <c r="W78" s="196">
        <v>14.67</v>
      </c>
      <c r="X78" s="196">
        <v>62.22</v>
      </c>
      <c r="Y78" s="196">
        <v>0</v>
      </c>
      <c r="Z78">
        <v>0</v>
      </c>
      <c r="AA78" s="196">
        <v>16.12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102.21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117.39</v>
      </c>
      <c r="AQ78" s="196">
        <v>38.049999999999997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489.22</v>
      </c>
      <c r="L79" s="196">
        <v>5.76</v>
      </c>
      <c r="M79" s="196">
        <v>61.25</v>
      </c>
      <c r="N79" s="196">
        <v>24.45</v>
      </c>
      <c r="O79" s="196">
        <v>70.39</v>
      </c>
      <c r="P79" s="196">
        <v>16.8</v>
      </c>
      <c r="Q79" s="196">
        <v>0</v>
      </c>
      <c r="R79" s="196">
        <v>17.88</v>
      </c>
      <c r="S79" s="196">
        <v>11.13</v>
      </c>
      <c r="T79" s="196">
        <v>0</v>
      </c>
      <c r="U79" s="196">
        <v>59.65</v>
      </c>
      <c r="V79" s="196">
        <v>7.65</v>
      </c>
      <c r="W79" s="196">
        <v>14.67</v>
      </c>
      <c r="X79" s="196">
        <v>62.22</v>
      </c>
      <c r="Y79" s="196">
        <v>0</v>
      </c>
      <c r="Z79">
        <v>0</v>
      </c>
      <c r="AA79" s="196">
        <v>16.12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101.63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117.39</v>
      </c>
      <c r="AQ79" s="196">
        <v>38.049999999999997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489.22</v>
      </c>
      <c r="L80" s="196">
        <v>5.76</v>
      </c>
      <c r="M80" s="196">
        <v>61.25</v>
      </c>
      <c r="N80" s="196">
        <v>24.45</v>
      </c>
      <c r="O80" s="196">
        <v>70.39</v>
      </c>
      <c r="P80" s="196">
        <v>16.8</v>
      </c>
      <c r="Q80" s="196">
        <v>0</v>
      </c>
      <c r="R80" s="196">
        <v>17.88</v>
      </c>
      <c r="S80" s="196">
        <v>11.13</v>
      </c>
      <c r="T80" s="196">
        <v>0</v>
      </c>
      <c r="U80" s="196">
        <v>59.65</v>
      </c>
      <c r="V80" s="196">
        <v>7.65</v>
      </c>
      <c r="W80" s="196">
        <v>14.67</v>
      </c>
      <c r="X80" s="196">
        <v>62.22</v>
      </c>
      <c r="Y80" s="196">
        <v>0</v>
      </c>
      <c r="Z80">
        <v>0</v>
      </c>
      <c r="AA80" s="196">
        <v>16.12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101.63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117.39</v>
      </c>
      <c r="AQ80" s="196">
        <v>38.049999999999997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489.22</v>
      </c>
      <c r="L81" s="196">
        <v>5.76</v>
      </c>
      <c r="M81" s="196">
        <v>61.25</v>
      </c>
      <c r="N81" s="196">
        <v>24.45</v>
      </c>
      <c r="O81" s="196">
        <v>70.39</v>
      </c>
      <c r="P81" s="196">
        <v>16.8</v>
      </c>
      <c r="Q81" s="196">
        <v>0</v>
      </c>
      <c r="R81" s="196">
        <v>17.88</v>
      </c>
      <c r="S81" s="196">
        <v>11.13</v>
      </c>
      <c r="T81" s="196">
        <v>0</v>
      </c>
      <c r="U81" s="196">
        <v>59.65</v>
      </c>
      <c r="V81" s="196">
        <v>7.65</v>
      </c>
      <c r="W81" s="196">
        <v>14.67</v>
      </c>
      <c r="X81" s="196">
        <v>62.22</v>
      </c>
      <c r="Y81" s="196">
        <v>0</v>
      </c>
      <c r="Z81">
        <v>0</v>
      </c>
      <c r="AA81" s="196">
        <v>16.12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111.62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38.049999999999997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489.22</v>
      </c>
      <c r="L82" s="196">
        <v>5.76</v>
      </c>
      <c r="M82" s="196">
        <v>61.25</v>
      </c>
      <c r="N82" s="196">
        <v>24.45</v>
      </c>
      <c r="O82" s="196">
        <v>70.39</v>
      </c>
      <c r="P82" s="196">
        <v>16.8</v>
      </c>
      <c r="Q82" s="196">
        <v>0</v>
      </c>
      <c r="R82" s="196">
        <v>17.88</v>
      </c>
      <c r="S82" s="196">
        <v>11.13</v>
      </c>
      <c r="T82" s="196">
        <v>0</v>
      </c>
      <c r="U82" s="196">
        <v>59.65</v>
      </c>
      <c r="V82" s="196">
        <v>7.65</v>
      </c>
      <c r="W82" s="196">
        <v>14.67</v>
      </c>
      <c r="X82" s="196">
        <v>62.22</v>
      </c>
      <c r="Y82" s="196">
        <v>0</v>
      </c>
      <c r="Z82">
        <v>0</v>
      </c>
      <c r="AA82" s="196">
        <v>16.12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111.62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38.049999999999997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489.22</v>
      </c>
      <c r="L83" s="196">
        <v>5.76</v>
      </c>
      <c r="M83" s="196">
        <v>61.25</v>
      </c>
      <c r="N83" s="196">
        <v>24.45</v>
      </c>
      <c r="O83" s="196">
        <v>70.39</v>
      </c>
      <c r="P83" s="196">
        <v>16.8</v>
      </c>
      <c r="Q83" s="196">
        <v>0</v>
      </c>
      <c r="R83" s="196">
        <v>17.88</v>
      </c>
      <c r="S83" s="196">
        <v>11.13</v>
      </c>
      <c r="T83" s="196">
        <v>0</v>
      </c>
      <c r="U83" s="196">
        <v>59.65</v>
      </c>
      <c r="V83" s="196">
        <v>7.65</v>
      </c>
      <c r="W83" s="196">
        <v>14.67</v>
      </c>
      <c r="X83" s="196">
        <v>62.22</v>
      </c>
      <c r="Y83" s="196">
        <v>0</v>
      </c>
      <c r="Z83">
        <v>0</v>
      </c>
      <c r="AA83" s="196">
        <v>16.12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117.39</v>
      </c>
      <c r="AQ83" s="196">
        <v>38.049999999999997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489.22</v>
      </c>
      <c r="L84" s="196">
        <v>5.76</v>
      </c>
      <c r="M84" s="196">
        <v>61.25</v>
      </c>
      <c r="N84" s="196">
        <v>24.45</v>
      </c>
      <c r="O84" s="196">
        <v>70.39</v>
      </c>
      <c r="P84" s="196">
        <v>16.8</v>
      </c>
      <c r="Q84" s="196">
        <v>0</v>
      </c>
      <c r="R84" s="196">
        <v>17.88</v>
      </c>
      <c r="S84" s="196">
        <v>11.13</v>
      </c>
      <c r="T84" s="196">
        <v>0</v>
      </c>
      <c r="U84" s="196">
        <v>59.65</v>
      </c>
      <c r="V84" s="196">
        <v>7.65</v>
      </c>
      <c r="W84" s="196">
        <v>14.67</v>
      </c>
      <c r="X84" s="196">
        <v>62.22</v>
      </c>
      <c r="Y84" s="196">
        <v>0</v>
      </c>
      <c r="Z84">
        <v>0</v>
      </c>
      <c r="AA84" s="196">
        <v>16.12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117.39</v>
      </c>
      <c r="AQ84" s="196">
        <v>38.049999999999997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489.22</v>
      </c>
      <c r="L85" s="196">
        <v>5.76</v>
      </c>
      <c r="M85" s="196">
        <v>61.25</v>
      </c>
      <c r="N85" s="196">
        <v>24.45</v>
      </c>
      <c r="O85" s="196">
        <v>70.39</v>
      </c>
      <c r="P85" s="196">
        <v>16.8</v>
      </c>
      <c r="Q85" s="196">
        <v>0</v>
      </c>
      <c r="R85" s="196">
        <v>17.88</v>
      </c>
      <c r="S85" s="196">
        <v>11.13</v>
      </c>
      <c r="T85" s="196">
        <v>0</v>
      </c>
      <c r="U85" s="196">
        <v>59.65</v>
      </c>
      <c r="V85" s="196">
        <v>7.65</v>
      </c>
      <c r="W85" s="196">
        <v>14.67</v>
      </c>
      <c r="X85" s="196">
        <v>62.22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38.049999999999997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489.44</v>
      </c>
      <c r="L86" s="196">
        <v>5.76</v>
      </c>
      <c r="M86" s="196">
        <v>61.25</v>
      </c>
      <c r="N86" s="196">
        <v>24.45</v>
      </c>
      <c r="O86" s="196">
        <v>70.39</v>
      </c>
      <c r="P86" s="196">
        <v>16.8</v>
      </c>
      <c r="Q86" s="196">
        <v>0</v>
      </c>
      <c r="R86" s="196">
        <v>17.88</v>
      </c>
      <c r="S86" s="196">
        <v>11.13</v>
      </c>
      <c r="T86" s="196">
        <v>0</v>
      </c>
      <c r="U86" s="196">
        <v>59.65</v>
      </c>
      <c r="V86" s="196">
        <v>7.65</v>
      </c>
      <c r="W86" s="196">
        <v>14.67</v>
      </c>
      <c r="X86" s="196">
        <v>62.22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38.049999999999997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489.44</v>
      </c>
      <c r="L87" s="196">
        <v>5.76</v>
      </c>
      <c r="M87" s="196">
        <v>61.25</v>
      </c>
      <c r="N87" s="196">
        <v>24.45</v>
      </c>
      <c r="O87" s="196">
        <v>70.39</v>
      </c>
      <c r="P87" s="196">
        <v>16.8</v>
      </c>
      <c r="Q87" s="196">
        <v>0</v>
      </c>
      <c r="R87" s="196">
        <v>17.88</v>
      </c>
      <c r="S87" s="196">
        <v>11.13</v>
      </c>
      <c r="T87" s="196">
        <v>0</v>
      </c>
      <c r="U87" s="196">
        <v>59.65</v>
      </c>
      <c r="V87" s="196">
        <v>7.65</v>
      </c>
      <c r="W87" s="196">
        <v>14.67</v>
      </c>
      <c r="X87" s="196">
        <v>62.22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38.049999999999997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489.44</v>
      </c>
      <c r="L88" s="196">
        <v>5.76</v>
      </c>
      <c r="M88" s="196">
        <v>61.25</v>
      </c>
      <c r="N88" s="196">
        <v>24.45</v>
      </c>
      <c r="O88" s="196">
        <v>70.39</v>
      </c>
      <c r="P88" s="196">
        <v>16.8</v>
      </c>
      <c r="Q88" s="196">
        <v>0</v>
      </c>
      <c r="R88" s="196">
        <v>17.88</v>
      </c>
      <c r="S88" s="196">
        <v>11.13</v>
      </c>
      <c r="T88" s="196">
        <v>0</v>
      </c>
      <c r="U88" s="196">
        <v>59.65</v>
      </c>
      <c r="V88" s="196">
        <v>7.65</v>
      </c>
      <c r="W88" s="196">
        <v>14.67</v>
      </c>
      <c r="X88" s="196">
        <v>62.22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38.049999999999997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489.44</v>
      </c>
      <c r="L89" s="196">
        <v>5.76</v>
      </c>
      <c r="M89" s="196">
        <v>61.25</v>
      </c>
      <c r="N89" s="196">
        <v>24.45</v>
      </c>
      <c r="O89" s="196">
        <v>70.39</v>
      </c>
      <c r="P89" s="196">
        <v>16.8</v>
      </c>
      <c r="Q89" s="196">
        <v>0</v>
      </c>
      <c r="R89" s="196">
        <v>17.89</v>
      </c>
      <c r="S89" s="196">
        <v>11.13</v>
      </c>
      <c r="T89" s="196">
        <v>0</v>
      </c>
      <c r="U89" s="196">
        <v>59.65</v>
      </c>
      <c r="V89" s="196">
        <v>7.65</v>
      </c>
      <c r="W89" s="196">
        <v>14.67</v>
      </c>
      <c r="X89" s="196">
        <v>62.22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38.049999999999997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489.44</v>
      </c>
      <c r="L90" s="196">
        <v>5.76</v>
      </c>
      <c r="M90" s="196">
        <v>61.25</v>
      </c>
      <c r="N90" s="196">
        <v>24.45</v>
      </c>
      <c r="O90" s="196">
        <v>70.39</v>
      </c>
      <c r="P90" s="196">
        <v>16.8</v>
      </c>
      <c r="Q90" s="196">
        <v>0</v>
      </c>
      <c r="R90" s="196">
        <v>17.89</v>
      </c>
      <c r="S90" s="196">
        <v>11.13</v>
      </c>
      <c r="T90" s="196">
        <v>0</v>
      </c>
      <c r="U90" s="196">
        <v>59.65</v>
      </c>
      <c r="V90" s="196">
        <v>7.65</v>
      </c>
      <c r="W90" s="196">
        <v>14.67</v>
      </c>
      <c r="X90" s="196">
        <v>62.22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38.049999999999997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453.31</v>
      </c>
      <c r="L91" s="196">
        <v>5.76</v>
      </c>
      <c r="M91" s="196">
        <v>61.25</v>
      </c>
      <c r="N91" s="196">
        <v>24.45</v>
      </c>
      <c r="O91" s="196">
        <v>70.39</v>
      </c>
      <c r="P91" s="196">
        <v>16.8</v>
      </c>
      <c r="Q91" s="196">
        <v>0</v>
      </c>
      <c r="R91" s="196">
        <v>17.88</v>
      </c>
      <c r="S91" s="196">
        <v>11.13</v>
      </c>
      <c r="T91" s="196">
        <v>0</v>
      </c>
      <c r="U91" s="196">
        <v>59.65</v>
      </c>
      <c r="V91" s="196">
        <v>7.65</v>
      </c>
      <c r="W91" s="196">
        <v>14.67</v>
      </c>
      <c r="X91" s="196">
        <v>62.22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38.049999999999997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455.23</v>
      </c>
      <c r="L92" s="196">
        <v>5.76</v>
      </c>
      <c r="M92" s="196">
        <v>61.25</v>
      </c>
      <c r="N92" s="196">
        <v>24.45</v>
      </c>
      <c r="O92" s="196">
        <v>70.39</v>
      </c>
      <c r="P92" s="196">
        <v>16.8</v>
      </c>
      <c r="Q92" s="196">
        <v>0</v>
      </c>
      <c r="R92" s="196">
        <v>17.88</v>
      </c>
      <c r="S92" s="196">
        <v>11.13</v>
      </c>
      <c r="T92" s="196">
        <v>0</v>
      </c>
      <c r="U92" s="196">
        <v>59.65</v>
      </c>
      <c r="V92" s="196">
        <v>7.65</v>
      </c>
      <c r="W92" s="196">
        <v>14.67</v>
      </c>
      <c r="X92" s="196">
        <v>62.22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38.049999999999997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456.04</v>
      </c>
      <c r="L93" s="196">
        <v>5.76</v>
      </c>
      <c r="M93" s="196">
        <v>61.25</v>
      </c>
      <c r="N93" s="196">
        <v>24.45</v>
      </c>
      <c r="O93" s="196">
        <v>70.39</v>
      </c>
      <c r="P93" s="196">
        <v>16.8</v>
      </c>
      <c r="Q93" s="196">
        <v>0</v>
      </c>
      <c r="R93" s="196">
        <v>17.88</v>
      </c>
      <c r="S93" s="196">
        <v>11.13</v>
      </c>
      <c r="T93" s="196">
        <v>0</v>
      </c>
      <c r="U93" s="196">
        <v>59.65</v>
      </c>
      <c r="V93" s="196">
        <v>7.65</v>
      </c>
      <c r="W93" s="196">
        <v>14.67</v>
      </c>
      <c r="X93" s="196">
        <v>62.22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38.049999999999997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455.23</v>
      </c>
      <c r="L94" s="196">
        <v>5.76</v>
      </c>
      <c r="M94" s="196">
        <v>61.25</v>
      </c>
      <c r="N94" s="196">
        <v>24.45</v>
      </c>
      <c r="O94" s="196">
        <v>70.39</v>
      </c>
      <c r="P94" s="196">
        <v>16.8</v>
      </c>
      <c r="Q94" s="196">
        <v>0</v>
      </c>
      <c r="R94" s="196">
        <v>17.88</v>
      </c>
      <c r="S94" s="196">
        <v>11.13</v>
      </c>
      <c r="T94" s="196">
        <v>0</v>
      </c>
      <c r="U94" s="196">
        <v>59.65</v>
      </c>
      <c r="V94" s="196">
        <v>7.65</v>
      </c>
      <c r="W94" s="196">
        <v>14.67</v>
      </c>
      <c r="X94" s="196">
        <v>62.22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38.049999999999997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444.66</v>
      </c>
      <c r="L95" s="196">
        <v>5.76</v>
      </c>
      <c r="M95" s="196">
        <v>61.25</v>
      </c>
      <c r="N95" s="196">
        <v>24.45</v>
      </c>
      <c r="O95" s="196">
        <v>70.39</v>
      </c>
      <c r="P95" s="196">
        <v>16.8</v>
      </c>
      <c r="Q95" s="196">
        <v>0</v>
      </c>
      <c r="R95" s="196">
        <v>17.88</v>
      </c>
      <c r="S95" s="196">
        <v>11.13</v>
      </c>
      <c r="T95" s="196">
        <v>0</v>
      </c>
      <c r="U95" s="196">
        <v>59.65</v>
      </c>
      <c r="V95" s="196">
        <v>7.65</v>
      </c>
      <c r="W95" s="196">
        <v>14.67</v>
      </c>
      <c r="X95" s="196">
        <v>62.22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38.049999999999997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436.98</v>
      </c>
      <c r="L96" s="196">
        <v>5.76</v>
      </c>
      <c r="M96" s="196">
        <v>61.25</v>
      </c>
      <c r="N96" s="196">
        <v>24.45</v>
      </c>
      <c r="O96" s="196">
        <v>70.39</v>
      </c>
      <c r="P96" s="196">
        <v>16.8</v>
      </c>
      <c r="Q96" s="196">
        <v>0</v>
      </c>
      <c r="R96" s="196">
        <v>17.88</v>
      </c>
      <c r="S96" s="196">
        <v>11.13</v>
      </c>
      <c r="T96" s="196">
        <v>0</v>
      </c>
      <c r="U96" s="196">
        <v>59.65</v>
      </c>
      <c r="V96" s="196">
        <v>7.65</v>
      </c>
      <c r="W96" s="196">
        <v>14.67</v>
      </c>
      <c r="X96" s="196">
        <v>62.22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38.049999999999997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363.99</v>
      </c>
      <c r="L97" s="196">
        <v>5.76</v>
      </c>
      <c r="M97" s="196">
        <v>61.25</v>
      </c>
      <c r="N97" s="196">
        <v>24.45</v>
      </c>
      <c r="O97" s="196">
        <v>70.39</v>
      </c>
      <c r="P97" s="196">
        <v>16.8</v>
      </c>
      <c r="Q97" s="196">
        <v>0</v>
      </c>
      <c r="R97" s="196">
        <v>17.88</v>
      </c>
      <c r="S97" s="196">
        <v>11.13</v>
      </c>
      <c r="T97" s="196">
        <v>0</v>
      </c>
      <c r="U97" s="196">
        <v>59.65</v>
      </c>
      <c r="V97" s="196">
        <v>7.65</v>
      </c>
      <c r="W97" s="196">
        <v>14.67</v>
      </c>
      <c r="X97" s="196">
        <v>62.22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38.049999999999997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326.52999999999997</v>
      </c>
      <c r="L98" s="196">
        <v>5.76</v>
      </c>
      <c r="M98" s="196">
        <v>61.25</v>
      </c>
      <c r="N98" s="196">
        <v>24.45</v>
      </c>
      <c r="O98" s="196">
        <v>70.39</v>
      </c>
      <c r="P98" s="196">
        <v>16.8</v>
      </c>
      <c r="Q98" s="196">
        <v>0</v>
      </c>
      <c r="R98" s="196">
        <v>17.88</v>
      </c>
      <c r="S98" s="196">
        <v>11.13</v>
      </c>
      <c r="T98" s="196">
        <v>0</v>
      </c>
      <c r="U98" s="196">
        <v>59.65</v>
      </c>
      <c r="V98" s="196">
        <v>7.65</v>
      </c>
      <c r="W98" s="196">
        <v>14.67</v>
      </c>
      <c r="X98" s="196">
        <v>62.22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38.049999999999997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10.623095000000005</v>
      </c>
      <c r="L99">
        <f t="shared" si="0"/>
        <v>0.13030749999999985</v>
      </c>
      <c r="M99">
        <f t="shared" si="0"/>
        <v>1.47</v>
      </c>
      <c r="N99">
        <f t="shared" si="0"/>
        <v>0.58679000000000003</v>
      </c>
      <c r="O99">
        <f t="shared" si="0"/>
        <v>1.6893600000000024</v>
      </c>
      <c r="P99">
        <f t="shared" si="0"/>
        <v>0.39300499999999955</v>
      </c>
      <c r="Q99">
        <f t="shared" si="0"/>
        <v>0</v>
      </c>
      <c r="R99">
        <f t="shared" si="0"/>
        <v>0.41472250000000094</v>
      </c>
      <c r="S99">
        <f t="shared" si="0"/>
        <v>0.25667499999999993</v>
      </c>
      <c r="T99">
        <f t="shared" si="0"/>
        <v>0</v>
      </c>
      <c r="U99">
        <f t="shared" si="0"/>
        <v>1.4315999999999987</v>
      </c>
      <c r="V99">
        <f t="shared" si="0"/>
        <v>0.17037499999999972</v>
      </c>
      <c r="W99">
        <f t="shared" si="0"/>
        <v>0.35188250000000015</v>
      </c>
      <c r="X99">
        <f t="shared" si="0"/>
        <v>1.4920575000000003</v>
      </c>
      <c r="Y99">
        <f t="shared" si="0"/>
        <v>0</v>
      </c>
      <c r="Z99">
        <f t="shared" si="0"/>
        <v>0</v>
      </c>
      <c r="AA99">
        <f t="shared" si="0"/>
        <v>0.3632774999999997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2.1075E-3</v>
      </c>
      <c r="AG99">
        <f t="shared" si="0"/>
        <v>0</v>
      </c>
      <c r="AH99">
        <f t="shared" si="0"/>
        <v>0</v>
      </c>
      <c r="AI99">
        <f t="shared" si="0"/>
        <v>2.3206100000000007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2.769322499999999</v>
      </c>
      <c r="AQ99">
        <f t="shared" ref="AQ99:AT99" si="1">SUM(AQ3:AQ98)/4000</f>
        <v>0.8613900000000011</v>
      </c>
      <c r="AR99">
        <f t="shared" si="1"/>
        <v>0.42362999999999995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76.83</v>
      </c>
      <c r="L3" s="196">
        <v>20.170000000000002</v>
      </c>
      <c r="M3" s="196">
        <v>0</v>
      </c>
      <c r="N3" s="196">
        <v>14.12</v>
      </c>
      <c r="O3" s="196">
        <v>48.38</v>
      </c>
      <c r="P3" s="196">
        <v>41.48</v>
      </c>
      <c r="Q3" s="196">
        <v>0</v>
      </c>
      <c r="R3" s="196">
        <v>4.8</v>
      </c>
      <c r="S3" s="196">
        <v>2.88</v>
      </c>
      <c r="T3" s="196">
        <v>0</v>
      </c>
      <c r="U3" s="196">
        <v>317.86</v>
      </c>
      <c r="V3" s="196">
        <v>0</v>
      </c>
      <c r="W3" s="196">
        <v>8.49</v>
      </c>
      <c r="X3" s="196">
        <v>37.15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53.78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20.170000000000002</v>
      </c>
      <c r="M4" s="196">
        <v>0</v>
      </c>
      <c r="N4" s="196">
        <v>14.14</v>
      </c>
      <c r="O4" s="196">
        <v>48.38</v>
      </c>
      <c r="P4" s="196">
        <v>42.13</v>
      </c>
      <c r="Q4" s="196">
        <v>0</v>
      </c>
      <c r="R4" s="196">
        <v>4.8</v>
      </c>
      <c r="S4" s="196">
        <v>2.88</v>
      </c>
      <c r="T4" s="196">
        <v>0</v>
      </c>
      <c r="U4" s="196">
        <v>317.86</v>
      </c>
      <c r="V4" s="196">
        <v>0</v>
      </c>
      <c r="W4" s="196">
        <v>8.49</v>
      </c>
      <c r="X4" s="196">
        <v>35.99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3.46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54.74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81.63</v>
      </c>
      <c r="L5" s="196">
        <v>20.170000000000002</v>
      </c>
      <c r="M5" s="196">
        <v>0</v>
      </c>
      <c r="N5" s="196">
        <v>14.14</v>
      </c>
      <c r="O5" s="196">
        <v>48.38</v>
      </c>
      <c r="P5" s="196">
        <v>42.13</v>
      </c>
      <c r="Q5" s="196">
        <v>0</v>
      </c>
      <c r="R5" s="196">
        <v>4.8</v>
      </c>
      <c r="S5" s="196">
        <v>2.88</v>
      </c>
      <c r="T5" s="196">
        <v>0</v>
      </c>
      <c r="U5" s="196">
        <v>317.86</v>
      </c>
      <c r="V5" s="196">
        <v>0</v>
      </c>
      <c r="W5" s="196">
        <v>8.49</v>
      </c>
      <c r="X5" s="196">
        <v>35.99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52.82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81.63</v>
      </c>
      <c r="L6" s="196">
        <v>20.170000000000002</v>
      </c>
      <c r="M6" s="196">
        <v>0</v>
      </c>
      <c r="N6" s="196">
        <v>14.14</v>
      </c>
      <c r="O6" s="196">
        <v>48.38</v>
      </c>
      <c r="P6" s="196">
        <v>42.13</v>
      </c>
      <c r="Q6" s="196">
        <v>0</v>
      </c>
      <c r="R6" s="196">
        <v>4.8</v>
      </c>
      <c r="S6" s="196">
        <v>2.88</v>
      </c>
      <c r="T6" s="196">
        <v>0</v>
      </c>
      <c r="U6" s="196">
        <v>317.86</v>
      </c>
      <c r="V6" s="196">
        <v>0</v>
      </c>
      <c r="W6" s="196">
        <v>8.49</v>
      </c>
      <c r="X6" s="196">
        <v>35.99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52.82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81.63</v>
      </c>
      <c r="L7" s="196">
        <v>20.170000000000002</v>
      </c>
      <c r="M7" s="196">
        <v>0</v>
      </c>
      <c r="N7" s="196">
        <v>14.14</v>
      </c>
      <c r="O7" s="196">
        <v>48.38</v>
      </c>
      <c r="P7" s="196">
        <v>42.13</v>
      </c>
      <c r="Q7" s="196">
        <v>0</v>
      </c>
      <c r="R7" s="196">
        <v>4.8</v>
      </c>
      <c r="S7" s="196">
        <v>2.88</v>
      </c>
      <c r="T7" s="196">
        <v>0</v>
      </c>
      <c r="U7" s="196">
        <v>317.86</v>
      </c>
      <c r="V7" s="196">
        <v>0</v>
      </c>
      <c r="W7" s="196">
        <v>8.49</v>
      </c>
      <c r="X7" s="196">
        <v>35.99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52.82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81.63</v>
      </c>
      <c r="L8" s="196">
        <v>20.170000000000002</v>
      </c>
      <c r="M8" s="196">
        <v>0</v>
      </c>
      <c r="N8" s="196">
        <v>14.14</v>
      </c>
      <c r="O8" s="196">
        <v>48.38</v>
      </c>
      <c r="P8" s="196">
        <v>42.13</v>
      </c>
      <c r="Q8" s="196">
        <v>0</v>
      </c>
      <c r="R8" s="196">
        <v>4.8</v>
      </c>
      <c r="S8" s="196">
        <v>2.88</v>
      </c>
      <c r="T8" s="196">
        <v>0</v>
      </c>
      <c r="U8" s="196">
        <v>317.86</v>
      </c>
      <c r="V8" s="196">
        <v>0</v>
      </c>
      <c r="W8" s="196">
        <v>8.49</v>
      </c>
      <c r="X8" s="196">
        <v>35.99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52.82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81.63</v>
      </c>
      <c r="L9" s="196">
        <v>20.170000000000002</v>
      </c>
      <c r="M9" s="196">
        <v>0</v>
      </c>
      <c r="N9" s="196">
        <v>14.14</v>
      </c>
      <c r="O9" s="196">
        <v>48.38</v>
      </c>
      <c r="P9" s="196">
        <v>42.13</v>
      </c>
      <c r="Q9" s="196">
        <v>0</v>
      </c>
      <c r="R9" s="196">
        <v>4.8</v>
      </c>
      <c r="S9" s="196">
        <v>2.88</v>
      </c>
      <c r="T9" s="196">
        <v>0</v>
      </c>
      <c r="U9" s="196">
        <v>317.86</v>
      </c>
      <c r="V9" s="196">
        <v>0</v>
      </c>
      <c r="W9" s="196">
        <v>3.84</v>
      </c>
      <c r="X9" s="196">
        <v>24.01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33.61</v>
      </c>
      <c r="AQ9" s="196">
        <v>10.57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81.63</v>
      </c>
      <c r="L10" s="196">
        <v>20.170000000000002</v>
      </c>
      <c r="M10" s="196">
        <v>0</v>
      </c>
      <c r="N10" s="196">
        <v>14.14</v>
      </c>
      <c r="O10" s="196">
        <v>48.38</v>
      </c>
      <c r="P10" s="196">
        <v>42.13</v>
      </c>
      <c r="Q10" s="196">
        <v>0</v>
      </c>
      <c r="R10" s="196">
        <v>4.8</v>
      </c>
      <c r="S10" s="196">
        <v>2.88</v>
      </c>
      <c r="T10" s="196">
        <v>0</v>
      </c>
      <c r="U10" s="196">
        <v>317.86</v>
      </c>
      <c r="V10" s="196">
        <v>0</v>
      </c>
      <c r="W10" s="196">
        <v>3.84</v>
      </c>
      <c r="X10" s="196">
        <v>24.01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33.61</v>
      </c>
      <c r="AQ10" s="196">
        <v>10.57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81.63</v>
      </c>
      <c r="L11" s="196">
        <v>20.170000000000002</v>
      </c>
      <c r="M11" s="196">
        <v>0</v>
      </c>
      <c r="N11" s="196">
        <v>14.14</v>
      </c>
      <c r="O11" s="196">
        <v>48.38</v>
      </c>
      <c r="P11" s="196">
        <v>42.13</v>
      </c>
      <c r="Q11" s="196">
        <v>0</v>
      </c>
      <c r="R11" s="196">
        <v>4.8</v>
      </c>
      <c r="S11" s="196">
        <v>2.88</v>
      </c>
      <c r="T11" s="196">
        <v>0</v>
      </c>
      <c r="U11" s="196">
        <v>317.86</v>
      </c>
      <c r="V11" s="196">
        <v>0</v>
      </c>
      <c r="W11" s="196">
        <v>3.84</v>
      </c>
      <c r="X11" s="196">
        <v>17.29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33.61</v>
      </c>
      <c r="AQ11" s="196">
        <v>10.57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81.63</v>
      </c>
      <c r="L12" s="196">
        <v>20.170000000000002</v>
      </c>
      <c r="M12" s="196">
        <v>0</v>
      </c>
      <c r="N12" s="196">
        <v>14.14</v>
      </c>
      <c r="O12" s="196">
        <v>48.38</v>
      </c>
      <c r="P12" s="196">
        <v>42.13</v>
      </c>
      <c r="Q12" s="196">
        <v>0</v>
      </c>
      <c r="R12" s="196">
        <v>4.8</v>
      </c>
      <c r="S12" s="196">
        <v>2.88</v>
      </c>
      <c r="T12" s="196">
        <v>0</v>
      </c>
      <c r="U12" s="196">
        <v>317.86</v>
      </c>
      <c r="V12" s="196">
        <v>0</v>
      </c>
      <c r="W12" s="196">
        <v>3.84</v>
      </c>
      <c r="X12" s="196">
        <v>21.13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33.61</v>
      </c>
      <c r="AQ12" s="196">
        <v>10.57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81.63</v>
      </c>
      <c r="L13" s="196">
        <v>20.170000000000002</v>
      </c>
      <c r="M13" s="196">
        <v>0</v>
      </c>
      <c r="N13" s="196">
        <v>14.14</v>
      </c>
      <c r="O13" s="196">
        <v>48.38</v>
      </c>
      <c r="P13" s="196">
        <v>42.13</v>
      </c>
      <c r="Q13" s="196">
        <v>0</v>
      </c>
      <c r="R13" s="196">
        <v>4.8</v>
      </c>
      <c r="S13" s="196">
        <v>2.88</v>
      </c>
      <c r="T13" s="196">
        <v>0</v>
      </c>
      <c r="U13" s="196">
        <v>317.86</v>
      </c>
      <c r="V13" s="196">
        <v>0</v>
      </c>
      <c r="W13" s="196">
        <v>3.84</v>
      </c>
      <c r="X13" s="196">
        <v>35.99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33.61</v>
      </c>
      <c r="AQ13" s="196">
        <v>10.57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81.63</v>
      </c>
      <c r="L14" s="196">
        <v>20.170000000000002</v>
      </c>
      <c r="M14" s="196">
        <v>0</v>
      </c>
      <c r="N14" s="196">
        <v>14.14</v>
      </c>
      <c r="O14" s="196">
        <v>48.38</v>
      </c>
      <c r="P14" s="196">
        <v>42.13</v>
      </c>
      <c r="Q14" s="196">
        <v>0</v>
      </c>
      <c r="R14" s="196">
        <v>4.8</v>
      </c>
      <c r="S14" s="196">
        <v>2.88</v>
      </c>
      <c r="T14" s="196">
        <v>0</v>
      </c>
      <c r="U14" s="196">
        <v>317.86</v>
      </c>
      <c r="V14" s="196">
        <v>0</v>
      </c>
      <c r="W14" s="196">
        <v>3.84</v>
      </c>
      <c r="X14" s="196">
        <v>35.99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33.61</v>
      </c>
      <c r="AQ14" s="196">
        <v>10.57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81.63</v>
      </c>
      <c r="L15" s="196">
        <v>20.170000000000002</v>
      </c>
      <c r="M15" s="196">
        <v>0</v>
      </c>
      <c r="N15" s="196">
        <v>14.14</v>
      </c>
      <c r="O15" s="196">
        <v>48.38</v>
      </c>
      <c r="P15" s="196">
        <v>42.13</v>
      </c>
      <c r="Q15" s="196">
        <v>0</v>
      </c>
      <c r="R15" s="196">
        <v>4.8</v>
      </c>
      <c r="S15" s="196">
        <v>2.88</v>
      </c>
      <c r="T15" s="196">
        <v>0</v>
      </c>
      <c r="U15" s="196">
        <v>317.86</v>
      </c>
      <c r="V15" s="196">
        <v>0</v>
      </c>
      <c r="W15" s="196">
        <v>3.84</v>
      </c>
      <c r="X15" s="196">
        <v>24.01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33.61</v>
      </c>
      <c r="AQ15" s="196">
        <v>10.57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81.63</v>
      </c>
      <c r="L16" s="196">
        <v>20.170000000000002</v>
      </c>
      <c r="M16" s="196">
        <v>0</v>
      </c>
      <c r="N16" s="196">
        <v>14.14</v>
      </c>
      <c r="O16" s="196">
        <v>48.38</v>
      </c>
      <c r="P16" s="196">
        <v>42.13</v>
      </c>
      <c r="Q16" s="196">
        <v>0</v>
      </c>
      <c r="R16" s="196">
        <v>4.8</v>
      </c>
      <c r="S16" s="196">
        <v>2.88</v>
      </c>
      <c r="T16" s="196">
        <v>0</v>
      </c>
      <c r="U16" s="196">
        <v>317.86</v>
      </c>
      <c r="V16" s="196">
        <v>0</v>
      </c>
      <c r="W16" s="196">
        <v>3.84</v>
      </c>
      <c r="X16" s="196">
        <v>24.01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33.61</v>
      </c>
      <c r="AQ16" s="196">
        <v>10.57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81.63</v>
      </c>
      <c r="L17" s="196">
        <v>20.170000000000002</v>
      </c>
      <c r="M17" s="196">
        <v>0</v>
      </c>
      <c r="N17" s="196">
        <v>14.14</v>
      </c>
      <c r="O17" s="196">
        <v>48.38</v>
      </c>
      <c r="P17" s="196">
        <v>42.13</v>
      </c>
      <c r="Q17" s="196">
        <v>0</v>
      </c>
      <c r="R17" s="196">
        <v>4.8</v>
      </c>
      <c r="S17" s="196">
        <v>2.88</v>
      </c>
      <c r="T17" s="196">
        <v>0</v>
      </c>
      <c r="U17" s="196">
        <v>317.86</v>
      </c>
      <c r="V17" s="196">
        <v>0</v>
      </c>
      <c r="W17" s="196">
        <v>3.84</v>
      </c>
      <c r="X17" s="196">
        <v>24.01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33.61</v>
      </c>
      <c r="AQ17" s="196">
        <v>10.57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81.63</v>
      </c>
      <c r="L18" s="196">
        <v>20.170000000000002</v>
      </c>
      <c r="M18" s="196">
        <v>0</v>
      </c>
      <c r="N18" s="196">
        <v>14.14</v>
      </c>
      <c r="O18" s="196">
        <v>48.38</v>
      </c>
      <c r="P18" s="196">
        <v>42.13</v>
      </c>
      <c r="Q18" s="196">
        <v>0</v>
      </c>
      <c r="R18" s="196">
        <v>4.8</v>
      </c>
      <c r="S18" s="196">
        <v>2.88</v>
      </c>
      <c r="T18" s="196">
        <v>0</v>
      </c>
      <c r="U18" s="196">
        <v>317.86</v>
      </c>
      <c r="V18" s="196">
        <v>0</v>
      </c>
      <c r="W18" s="196">
        <v>3.84</v>
      </c>
      <c r="X18" s="196">
        <v>24.01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33.61</v>
      </c>
      <c r="AQ18" s="196">
        <v>10.57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81.63</v>
      </c>
      <c r="L19" s="196">
        <v>20.170000000000002</v>
      </c>
      <c r="M19" s="196">
        <v>0</v>
      </c>
      <c r="N19" s="196">
        <v>14.14</v>
      </c>
      <c r="O19" s="196">
        <v>48.38</v>
      </c>
      <c r="P19" s="196">
        <v>42.13</v>
      </c>
      <c r="Q19" s="196">
        <v>0</v>
      </c>
      <c r="R19" s="196">
        <v>4.8</v>
      </c>
      <c r="S19" s="196">
        <v>2.88</v>
      </c>
      <c r="T19" s="196">
        <v>0</v>
      </c>
      <c r="U19" s="196">
        <v>317.86</v>
      </c>
      <c r="V19" s="196">
        <v>0</v>
      </c>
      <c r="W19" s="196">
        <v>3.84</v>
      </c>
      <c r="X19" s="196">
        <v>24.97</v>
      </c>
      <c r="Y19" s="196">
        <v>0</v>
      </c>
      <c r="Z19">
        <v>0</v>
      </c>
      <c r="AA19" s="196">
        <v>8.34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33.61</v>
      </c>
      <c r="AQ19" s="196">
        <v>10.57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81.63</v>
      </c>
      <c r="L20" s="196">
        <v>20.170000000000002</v>
      </c>
      <c r="M20" s="196">
        <v>0</v>
      </c>
      <c r="N20" s="196">
        <v>14.14</v>
      </c>
      <c r="O20" s="196">
        <v>48.38</v>
      </c>
      <c r="P20" s="196">
        <v>42.13</v>
      </c>
      <c r="Q20" s="196">
        <v>0</v>
      </c>
      <c r="R20" s="196">
        <v>4.8</v>
      </c>
      <c r="S20" s="196">
        <v>2.88</v>
      </c>
      <c r="T20" s="196">
        <v>0</v>
      </c>
      <c r="U20" s="196">
        <v>317.86</v>
      </c>
      <c r="V20" s="196">
        <v>0</v>
      </c>
      <c r="W20" s="196">
        <v>8.49</v>
      </c>
      <c r="X20" s="196">
        <v>35.99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33.61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81.63</v>
      </c>
      <c r="L21" s="196">
        <v>20.170000000000002</v>
      </c>
      <c r="M21" s="196">
        <v>0</v>
      </c>
      <c r="N21" s="196">
        <v>14.14</v>
      </c>
      <c r="O21" s="196">
        <v>48.38</v>
      </c>
      <c r="P21" s="196">
        <v>42.13</v>
      </c>
      <c r="Q21" s="196">
        <v>0</v>
      </c>
      <c r="R21" s="196">
        <v>4.8</v>
      </c>
      <c r="S21" s="196">
        <v>2.88</v>
      </c>
      <c r="T21" s="196">
        <v>0</v>
      </c>
      <c r="U21" s="196">
        <v>317.86</v>
      </c>
      <c r="V21" s="196">
        <v>0</v>
      </c>
      <c r="W21" s="196">
        <v>8.49</v>
      </c>
      <c r="X21" s="196">
        <v>35.99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33.61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81.63</v>
      </c>
      <c r="L22" s="196">
        <v>20.170000000000002</v>
      </c>
      <c r="M22" s="196">
        <v>0</v>
      </c>
      <c r="N22" s="196">
        <v>14.14</v>
      </c>
      <c r="O22" s="196">
        <v>48.38</v>
      </c>
      <c r="P22" s="196">
        <v>42.13</v>
      </c>
      <c r="Q22" s="196">
        <v>0</v>
      </c>
      <c r="R22" s="196">
        <v>4.8</v>
      </c>
      <c r="S22" s="196">
        <v>2.88</v>
      </c>
      <c r="T22" s="196">
        <v>0</v>
      </c>
      <c r="U22" s="196">
        <v>317.86</v>
      </c>
      <c r="V22" s="196">
        <v>0</v>
      </c>
      <c r="W22" s="196">
        <v>8.49</v>
      </c>
      <c r="X22" s="196">
        <v>35.99</v>
      </c>
      <c r="Y22" s="196">
        <v>0</v>
      </c>
      <c r="Z22">
        <v>0</v>
      </c>
      <c r="AA22" s="196">
        <v>8.34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33.61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81.63</v>
      </c>
      <c r="L23" s="196">
        <v>20.170000000000002</v>
      </c>
      <c r="M23" s="196">
        <v>0</v>
      </c>
      <c r="N23" s="196">
        <v>14.14</v>
      </c>
      <c r="O23" s="196">
        <v>48.38</v>
      </c>
      <c r="P23" s="196">
        <v>38.909999999999997</v>
      </c>
      <c r="Q23" s="196">
        <v>0</v>
      </c>
      <c r="R23" s="196">
        <v>4.8</v>
      </c>
      <c r="S23" s="196">
        <v>2.88</v>
      </c>
      <c r="T23" s="196">
        <v>0</v>
      </c>
      <c r="U23" s="196">
        <v>317.86</v>
      </c>
      <c r="V23" s="196">
        <v>0</v>
      </c>
      <c r="W23" s="196">
        <v>8.49</v>
      </c>
      <c r="X23" s="196">
        <v>35.99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33.61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81.63</v>
      </c>
      <c r="L24" s="196">
        <v>20.170000000000002</v>
      </c>
      <c r="M24" s="196">
        <v>0</v>
      </c>
      <c r="N24" s="196">
        <v>14.14</v>
      </c>
      <c r="O24" s="196">
        <v>48.38</v>
      </c>
      <c r="P24" s="196">
        <v>38.909999999999997</v>
      </c>
      <c r="Q24" s="196">
        <v>0</v>
      </c>
      <c r="R24" s="196">
        <v>4.8</v>
      </c>
      <c r="S24" s="196">
        <v>2.88</v>
      </c>
      <c r="T24" s="196">
        <v>0</v>
      </c>
      <c r="U24" s="196">
        <v>317.86</v>
      </c>
      <c r="V24" s="196">
        <v>0</v>
      </c>
      <c r="W24" s="196">
        <v>8.49</v>
      </c>
      <c r="X24" s="196">
        <v>35.99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33.61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81.63</v>
      </c>
      <c r="L25" s="196">
        <v>20.170000000000002</v>
      </c>
      <c r="M25" s="196">
        <v>0</v>
      </c>
      <c r="N25" s="196">
        <v>14.14</v>
      </c>
      <c r="O25" s="196">
        <v>48.38</v>
      </c>
      <c r="P25" s="196">
        <v>38.909999999999997</v>
      </c>
      <c r="Q25" s="196">
        <v>0</v>
      </c>
      <c r="R25" s="196">
        <v>4.8</v>
      </c>
      <c r="S25" s="196">
        <v>2.88</v>
      </c>
      <c r="T25" s="196">
        <v>0</v>
      </c>
      <c r="U25" s="196">
        <v>317.86</v>
      </c>
      <c r="V25" s="196">
        <v>0</v>
      </c>
      <c r="W25" s="196">
        <v>8.49</v>
      </c>
      <c r="X25" s="196">
        <v>35.99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33.61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81.63</v>
      </c>
      <c r="L26" s="196">
        <v>20.170000000000002</v>
      </c>
      <c r="M26" s="196">
        <v>0</v>
      </c>
      <c r="N26" s="196">
        <v>14.14</v>
      </c>
      <c r="O26" s="196">
        <v>48.38</v>
      </c>
      <c r="P26" s="196">
        <v>38.909999999999997</v>
      </c>
      <c r="Q26" s="196">
        <v>0</v>
      </c>
      <c r="R26" s="196">
        <v>4.32</v>
      </c>
      <c r="S26" s="196">
        <v>2.88</v>
      </c>
      <c r="T26" s="196">
        <v>0</v>
      </c>
      <c r="U26" s="196">
        <v>317.86</v>
      </c>
      <c r="V26" s="196">
        <v>0</v>
      </c>
      <c r="W26" s="196">
        <v>7.9</v>
      </c>
      <c r="X26" s="196">
        <v>31.97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33.61</v>
      </c>
      <c r="AQ26" s="196">
        <v>10.56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81.63</v>
      </c>
      <c r="L27" s="196">
        <v>20.170000000000002</v>
      </c>
      <c r="M27" s="196">
        <v>0</v>
      </c>
      <c r="N27" s="196">
        <v>14.14</v>
      </c>
      <c r="O27" s="196">
        <v>48.38</v>
      </c>
      <c r="P27" s="196">
        <v>38.909999999999997</v>
      </c>
      <c r="Q27" s="196">
        <v>0</v>
      </c>
      <c r="R27" s="196">
        <v>4.8</v>
      </c>
      <c r="S27" s="196">
        <v>2.88</v>
      </c>
      <c r="T27" s="196">
        <v>0</v>
      </c>
      <c r="U27" s="196">
        <v>317.86</v>
      </c>
      <c r="V27" s="196">
        <v>4.43</v>
      </c>
      <c r="W27" s="196">
        <v>8.49</v>
      </c>
      <c r="X27" s="196">
        <v>35.869999999999997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67.88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124.26</v>
      </c>
      <c r="L28" s="196">
        <v>41.4</v>
      </c>
      <c r="M28" s="196">
        <v>0</v>
      </c>
      <c r="N28" s="196">
        <v>14.14</v>
      </c>
      <c r="O28" s="196">
        <v>48.38</v>
      </c>
      <c r="P28" s="196">
        <v>38.909999999999997</v>
      </c>
      <c r="Q28" s="196">
        <v>0</v>
      </c>
      <c r="R28" s="196">
        <v>10.34</v>
      </c>
      <c r="S28" s="196">
        <v>6.44</v>
      </c>
      <c r="T28" s="196">
        <v>0</v>
      </c>
      <c r="U28" s="196">
        <v>317.86</v>
      </c>
      <c r="V28" s="196">
        <v>4.43</v>
      </c>
      <c r="W28" s="196">
        <v>8.49</v>
      </c>
      <c r="X28" s="196">
        <v>35.979999999999997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22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157.58000000000001</v>
      </c>
      <c r="L29" s="196">
        <v>41.77</v>
      </c>
      <c r="M29" s="196">
        <v>0</v>
      </c>
      <c r="N29" s="196">
        <v>14.14</v>
      </c>
      <c r="O29" s="196">
        <v>48.38</v>
      </c>
      <c r="P29" s="196">
        <v>38.909999999999997</v>
      </c>
      <c r="Q29" s="196">
        <v>0</v>
      </c>
      <c r="R29" s="196">
        <v>10.34</v>
      </c>
      <c r="S29" s="196">
        <v>6.44</v>
      </c>
      <c r="T29" s="196">
        <v>0</v>
      </c>
      <c r="U29" s="196">
        <v>317.86</v>
      </c>
      <c r="V29" s="196">
        <v>4.43</v>
      </c>
      <c r="W29" s="196">
        <v>8.49</v>
      </c>
      <c r="X29" s="196">
        <v>35.979999999999997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44.3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0.32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157.58000000000001</v>
      </c>
      <c r="L30" s="196">
        <v>41.77</v>
      </c>
      <c r="M30" s="196">
        <v>0</v>
      </c>
      <c r="N30" s="196">
        <v>14.14</v>
      </c>
      <c r="O30" s="196">
        <v>48.38</v>
      </c>
      <c r="P30" s="196">
        <v>38.909999999999997</v>
      </c>
      <c r="Q30" s="196">
        <v>0</v>
      </c>
      <c r="R30" s="196">
        <v>10.34</v>
      </c>
      <c r="S30" s="196">
        <v>6.44</v>
      </c>
      <c r="T30" s="196">
        <v>0</v>
      </c>
      <c r="U30" s="196">
        <v>317.86</v>
      </c>
      <c r="V30" s="196">
        <v>4.43</v>
      </c>
      <c r="W30" s="196">
        <v>8.49</v>
      </c>
      <c r="X30" s="196">
        <v>35.979999999999997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44.3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1.1399999999999999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157.58000000000001</v>
      </c>
      <c r="L31" s="196">
        <v>41.77</v>
      </c>
      <c r="M31" s="196">
        <v>0</v>
      </c>
      <c r="N31" s="196">
        <v>14.14</v>
      </c>
      <c r="O31" s="196">
        <v>48.38</v>
      </c>
      <c r="P31" s="196">
        <v>38.909999999999997</v>
      </c>
      <c r="Q31" s="196">
        <v>0</v>
      </c>
      <c r="R31" s="196">
        <v>10.34</v>
      </c>
      <c r="S31" s="196">
        <v>6.44</v>
      </c>
      <c r="T31" s="196">
        <v>0</v>
      </c>
      <c r="U31" s="196">
        <v>317.86</v>
      </c>
      <c r="V31" s="196">
        <v>4.43</v>
      </c>
      <c r="W31" s="196">
        <v>8.49</v>
      </c>
      <c r="X31" s="196">
        <v>35.979999999999997</v>
      </c>
      <c r="Y31" s="196">
        <v>0</v>
      </c>
      <c r="Z31">
        <v>0</v>
      </c>
      <c r="AA31" s="196">
        <v>9.5500000000000007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53.29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157.58000000000001</v>
      </c>
      <c r="L32" s="196">
        <v>41.77</v>
      </c>
      <c r="M32" s="196">
        <v>0</v>
      </c>
      <c r="N32" s="196">
        <v>14.14</v>
      </c>
      <c r="O32" s="196">
        <v>48.38</v>
      </c>
      <c r="P32" s="196">
        <v>38.909999999999997</v>
      </c>
      <c r="Q32" s="196">
        <v>0</v>
      </c>
      <c r="R32" s="196">
        <v>10.34</v>
      </c>
      <c r="S32" s="196">
        <v>6.44</v>
      </c>
      <c r="T32" s="196">
        <v>0</v>
      </c>
      <c r="U32" s="196">
        <v>317.86</v>
      </c>
      <c r="V32" s="196">
        <v>4.43</v>
      </c>
      <c r="W32" s="196">
        <v>8.49</v>
      </c>
      <c r="X32" s="196">
        <v>35.979999999999997</v>
      </c>
      <c r="Y32" s="196">
        <v>0</v>
      </c>
      <c r="Z32">
        <v>0</v>
      </c>
      <c r="AA32" s="196">
        <v>9.5500000000000007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53.29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157.58000000000001</v>
      </c>
      <c r="L33" s="196">
        <v>41.77</v>
      </c>
      <c r="M33" s="196">
        <v>0</v>
      </c>
      <c r="N33" s="196">
        <v>14.14</v>
      </c>
      <c r="O33" s="196">
        <v>48.38</v>
      </c>
      <c r="P33" s="196">
        <v>38.909999999999997</v>
      </c>
      <c r="Q33" s="196">
        <v>0</v>
      </c>
      <c r="R33" s="196">
        <v>10.34</v>
      </c>
      <c r="S33" s="196">
        <v>6.44</v>
      </c>
      <c r="T33" s="196">
        <v>0</v>
      </c>
      <c r="U33" s="196">
        <v>317.86</v>
      </c>
      <c r="V33" s="196">
        <v>4.43</v>
      </c>
      <c r="W33" s="196">
        <v>8.49</v>
      </c>
      <c r="X33" s="196">
        <v>35.979999999999997</v>
      </c>
      <c r="Y33" s="196">
        <v>0</v>
      </c>
      <c r="Z33">
        <v>0</v>
      </c>
      <c r="AA33" s="196">
        <v>9.5500000000000007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53.29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21.16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157.58000000000001</v>
      </c>
      <c r="L34" s="196">
        <v>41.77</v>
      </c>
      <c r="M34" s="196">
        <v>0</v>
      </c>
      <c r="N34" s="196">
        <v>14.14</v>
      </c>
      <c r="O34" s="196">
        <v>48.38</v>
      </c>
      <c r="P34" s="196">
        <v>38.909999999999997</v>
      </c>
      <c r="Q34" s="196">
        <v>0</v>
      </c>
      <c r="R34" s="196">
        <v>10.34</v>
      </c>
      <c r="S34" s="196">
        <v>6.44</v>
      </c>
      <c r="T34" s="196">
        <v>0</v>
      </c>
      <c r="U34" s="196">
        <v>317.86</v>
      </c>
      <c r="V34" s="196">
        <v>4.43</v>
      </c>
      <c r="W34" s="196">
        <v>8.49</v>
      </c>
      <c r="X34" s="196">
        <v>35.979999999999997</v>
      </c>
      <c r="Y34" s="196">
        <v>0</v>
      </c>
      <c r="Z34">
        <v>0</v>
      </c>
      <c r="AA34" s="196">
        <v>9.5500000000000007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53.29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157.58000000000001</v>
      </c>
      <c r="L35" s="196">
        <v>41.77</v>
      </c>
      <c r="M35" s="196">
        <v>0</v>
      </c>
      <c r="N35" s="196">
        <v>14.14</v>
      </c>
      <c r="O35" s="196">
        <v>48.38</v>
      </c>
      <c r="P35" s="196">
        <v>38.909999999999997</v>
      </c>
      <c r="Q35" s="196">
        <v>0</v>
      </c>
      <c r="R35" s="196">
        <v>10.34</v>
      </c>
      <c r="S35" s="196">
        <v>6.44</v>
      </c>
      <c r="T35" s="196">
        <v>0</v>
      </c>
      <c r="U35" s="196">
        <v>317.86</v>
      </c>
      <c r="V35" s="196">
        <v>4.43</v>
      </c>
      <c r="W35" s="196">
        <v>8.49</v>
      </c>
      <c r="X35" s="196">
        <v>35.979999999999997</v>
      </c>
      <c r="Y35" s="196">
        <v>0</v>
      </c>
      <c r="Z35">
        <v>0</v>
      </c>
      <c r="AA35" s="196">
        <v>9.5500000000000007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53.29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157.58000000000001</v>
      </c>
      <c r="L36" s="196">
        <v>41.77</v>
      </c>
      <c r="M36" s="196">
        <v>0</v>
      </c>
      <c r="N36" s="196">
        <v>14.14</v>
      </c>
      <c r="O36" s="196">
        <v>48.38</v>
      </c>
      <c r="P36" s="196">
        <v>38.909999999999997</v>
      </c>
      <c r="Q36" s="196">
        <v>0</v>
      </c>
      <c r="R36" s="196">
        <v>10.34</v>
      </c>
      <c r="S36" s="196">
        <v>6.44</v>
      </c>
      <c r="T36" s="196">
        <v>0</v>
      </c>
      <c r="U36" s="196">
        <v>317.86</v>
      </c>
      <c r="V36" s="196">
        <v>4.43</v>
      </c>
      <c r="W36" s="196">
        <v>8.49</v>
      </c>
      <c r="X36" s="196">
        <v>35.979999999999997</v>
      </c>
      <c r="Y36" s="196">
        <v>0</v>
      </c>
      <c r="Z36">
        <v>0</v>
      </c>
      <c r="AA36" s="196">
        <v>9.5500000000000007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53.29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157.58000000000001</v>
      </c>
      <c r="L37" s="196">
        <v>41.77</v>
      </c>
      <c r="M37" s="196">
        <v>0</v>
      </c>
      <c r="N37" s="196">
        <v>14.14</v>
      </c>
      <c r="O37" s="196">
        <v>48.38</v>
      </c>
      <c r="P37" s="196">
        <v>38.909999999999997</v>
      </c>
      <c r="Q37" s="196">
        <v>0</v>
      </c>
      <c r="R37" s="196">
        <v>10.34</v>
      </c>
      <c r="S37" s="196">
        <v>6.44</v>
      </c>
      <c r="T37" s="196">
        <v>0</v>
      </c>
      <c r="U37" s="196">
        <v>317.86</v>
      </c>
      <c r="V37" s="196">
        <v>4.43</v>
      </c>
      <c r="W37" s="196">
        <v>8.49</v>
      </c>
      <c r="X37" s="196">
        <v>35.979999999999997</v>
      </c>
      <c r="Y37" s="196">
        <v>0</v>
      </c>
      <c r="Z37">
        <v>0</v>
      </c>
      <c r="AA37" s="196">
        <v>9.5500000000000007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53.29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157.58000000000001</v>
      </c>
      <c r="L38" s="196">
        <v>41.77</v>
      </c>
      <c r="M38" s="196">
        <v>0</v>
      </c>
      <c r="N38" s="196">
        <v>14.14</v>
      </c>
      <c r="O38" s="196">
        <v>48.38</v>
      </c>
      <c r="P38" s="196">
        <v>38.909999999999997</v>
      </c>
      <c r="Q38" s="196">
        <v>0</v>
      </c>
      <c r="R38" s="196">
        <v>10.34</v>
      </c>
      <c r="S38" s="196">
        <v>6.44</v>
      </c>
      <c r="T38" s="196">
        <v>0</v>
      </c>
      <c r="U38" s="196">
        <v>317.86</v>
      </c>
      <c r="V38" s="196">
        <v>4.43</v>
      </c>
      <c r="W38" s="196">
        <v>8.49</v>
      </c>
      <c r="X38" s="196">
        <v>35.979999999999997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53.29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157.58000000000001</v>
      </c>
      <c r="L39" s="196">
        <v>41.77</v>
      </c>
      <c r="M39" s="196">
        <v>0</v>
      </c>
      <c r="N39" s="196">
        <v>14.14</v>
      </c>
      <c r="O39" s="196">
        <v>48.38</v>
      </c>
      <c r="P39" s="196">
        <v>38.909999999999997</v>
      </c>
      <c r="Q39" s="196">
        <v>0</v>
      </c>
      <c r="R39" s="196">
        <v>10.34</v>
      </c>
      <c r="S39" s="196">
        <v>6.44</v>
      </c>
      <c r="T39" s="196">
        <v>0</v>
      </c>
      <c r="U39" s="196">
        <v>317.86</v>
      </c>
      <c r="V39" s="196">
        <v>4.43</v>
      </c>
      <c r="W39" s="196">
        <v>8.49</v>
      </c>
      <c r="X39" s="196">
        <v>35.979999999999997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53.29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157.58000000000001</v>
      </c>
      <c r="L40" s="196">
        <v>41.77</v>
      </c>
      <c r="M40" s="196">
        <v>0</v>
      </c>
      <c r="N40" s="196">
        <v>14.14</v>
      </c>
      <c r="O40" s="196">
        <v>48.38</v>
      </c>
      <c r="P40" s="196">
        <v>38.909999999999997</v>
      </c>
      <c r="Q40" s="196">
        <v>0</v>
      </c>
      <c r="R40" s="196">
        <v>10.34</v>
      </c>
      <c r="S40" s="196">
        <v>6.44</v>
      </c>
      <c r="T40" s="196">
        <v>0</v>
      </c>
      <c r="U40" s="196">
        <v>317.86</v>
      </c>
      <c r="V40" s="196">
        <v>4.43</v>
      </c>
      <c r="W40" s="196">
        <v>8.49</v>
      </c>
      <c r="X40" s="196">
        <v>35.979999999999997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53.29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157.58000000000001</v>
      </c>
      <c r="L41" s="196">
        <v>41.77</v>
      </c>
      <c r="M41" s="196">
        <v>0</v>
      </c>
      <c r="N41" s="196">
        <v>14.14</v>
      </c>
      <c r="O41" s="196">
        <v>48.38</v>
      </c>
      <c r="P41" s="196">
        <v>38.909999999999997</v>
      </c>
      <c r="Q41" s="196">
        <v>0</v>
      </c>
      <c r="R41" s="196">
        <v>10.34</v>
      </c>
      <c r="S41" s="196">
        <v>6.44</v>
      </c>
      <c r="T41" s="196">
        <v>0</v>
      </c>
      <c r="U41" s="196">
        <v>317.86</v>
      </c>
      <c r="V41" s="196">
        <v>4.43</v>
      </c>
      <c r="W41" s="196">
        <v>8.49</v>
      </c>
      <c r="X41" s="196">
        <v>35.979999999999997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53.29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157.58000000000001</v>
      </c>
      <c r="L42" s="196">
        <v>41.77</v>
      </c>
      <c r="M42" s="196">
        <v>0</v>
      </c>
      <c r="N42" s="196">
        <v>14.14</v>
      </c>
      <c r="O42" s="196">
        <v>48.38</v>
      </c>
      <c r="P42" s="196">
        <v>38.909999999999997</v>
      </c>
      <c r="Q42" s="196">
        <v>0</v>
      </c>
      <c r="R42" s="196">
        <v>10.34</v>
      </c>
      <c r="S42" s="196">
        <v>6.44</v>
      </c>
      <c r="T42" s="196">
        <v>0</v>
      </c>
      <c r="U42" s="196">
        <v>317.86</v>
      </c>
      <c r="V42" s="196">
        <v>4.43</v>
      </c>
      <c r="W42" s="196">
        <v>8.49</v>
      </c>
      <c r="X42" s="196">
        <v>35.979999999999997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53.29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157.58000000000001</v>
      </c>
      <c r="L43" s="196">
        <v>41.77</v>
      </c>
      <c r="M43" s="196">
        <v>0</v>
      </c>
      <c r="N43" s="196">
        <v>14.14</v>
      </c>
      <c r="O43" s="196">
        <v>48.38</v>
      </c>
      <c r="P43" s="196">
        <v>38.909999999999997</v>
      </c>
      <c r="Q43" s="196">
        <v>0</v>
      </c>
      <c r="R43" s="196">
        <v>10.34</v>
      </c>
      <c r="S43" s="196">
        <v>6.44</v>
      </c>
      <c r="T43" s="196">
        <v>0</v>
      </c>
      <c r="U43" s="196">
        <v>317.86</v>
      </c>
      <c r="V43" s="196">
        <v>4.43</v>
      </c>
      <c r="W43" s="196">
        <v>8.49</v>
      </c>
      <c r="X43" s="196">
        <v>35.979999999999997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44.3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22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157.58000000000001</v>
      </c>
      <c r="L44" s="196">
        <v>41.77</v>
      </c>
      <c r="M44" s="196">
        <v>0</v>
      </c>
      <c r="N44" s="196">
        <v>14.14</v>
      </c>
      <c r="O44" s="196">
        <v>48.38</v>
      </c>
      <c r="P44" s="196">
        <v>38.909999999999997</v>
      </c>
      <c r="Q44" s="196">
        <v>0</v>
      </c>
      <c r="R44" s="196">
        <v>10.34</v>
      </c>
      <c r="S44" s="196">
        <v>6.44</v>
      </c>
      <c r="T44" s="196">
        <v>0</v>
      </c>
      <c r="U44" s="196">
        <v>317.86</v>
      </c>
      <c r="V44" s="196">
        <v>4.43</v>
      </c>
      <c r="W44" s="196">
        <v>8.49</v>
      </c>
      <c r="X44" s="196">
        <v>35.979999999999997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44.3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22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157.58000000000001</v>
      </c>
      <c r="L45" s="196">
        <v>41.77</v>
      </c>
      <c r="M45" s="196">
        <v>0</v>
      </c>
      <c r="N45" s="196">
        <v>14.14</v>
      </c>
      <c r="O45" s="196">
        <v>48.38</v>
      </c>
      <c r="P45" s="196">
        <v>38.909999999999997</v>
      </c>
      <c r="Q45" s="196">
        <v>0</v>
      </c>
      <c r="R45" s="196">
        <v>10.34</v>
      </c>
      <c r="S45" s="196">
        <v>6.44</v>
      </c>
      <c r="T45" s="196">
        <v>0</v>
      </c>
      <c r="U45" s="196">
        <v>317.86</v>
      </c>
      <c r="V45" s="196">
        <v>4.43</v>
      </c>
      <c r="W45" s="196">
        <v>8.49</v>
      </c>
      <c r="X45" s="196">
        <v>35.979999999999997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44.3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22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157.58000000000001</v>
      </c>
      <c r="L46" s="196">
        <v>41.77</v>
      </c>
      <c r="M46" s="196">
        <v>0</v>
      </c>
      <c r="N46" s="196">
        <v>14.14</v>
      </c>
      <c r="O46" s="196">
        <v>48.38</v>
      </c>
      <c r="P46" s="196">
        <v>38.909999999999997</v>
      </c>
      <c r="Q46" s="196">
        <v>0</v>
      </c>
      <c r="R46" s="196">
        <v>10.34</v>
      </c>
      <c r="S46" s="196">
        <v>6.44</v>
      </c>
      <c r="T46" s="196">
        <v>0</v>
      </c>
      <c r="U46" s="196">
        <v>317.86</v>
      </c>
      <c r="V46" s="196">
        <v>4.43</v>
      </c>
      <c r="W46" s="196">
        <v>8.49</v>
      </c>
      <c r="X46" s="196">
        <v>35.979999999999997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44.3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22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157.58000000000001</v>
      </c>
      <c r="L47" s="196">
        <v>41.77</v>
      </c>
      <c r="M47" s="196">
        <v>0</v>
      </c>
      <c r="N47" s="196">
        <v>14.14</v>
      </c>
      <c r="O47" s="196">
        <v>48.38</v>
      </c>
      <c r="P47" s="196">
        <v>38.909999999999997</v>
      </c>
      <c r="Q47" s="196">
        <v>0</v>
      </c>
      <c r="R47" s="196">
        <v>10.34</v>
      </c>
      <c r="S47" s="196">
        <v>6.44</v>
      </c>
      <c r="T47" s="196">
        <v>0</v>
      </c>
      <c r="U47" s="196">
        <v>317.86</v>
      </c>
      <c r="V47" s="196">
        <v>4.43</v>
      </c>
      <c r="W47" s="196">
        <v>8.49</v>
      </c>
      <c r="X47" s="196">
        <v>35.979999999999997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44.3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22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157.58000000000001</v>
      </c>
      <c r="L48" s="196">
        <v>41.77</v>
      </c>
      <c r="M48" s="196">
        <v>0</v>
      </c>
      <c r="N48" s="196">
        <v>14.14</v>
      </c>
      <c r="O48" s="196">
        <v>48.38</v>
      </c>
      <c r="P48" s="196">
        <v>38.909999999999997</v>
      </c>
      <c r="Q48" s="196">
        <v>0</v>
      </c>
      <c r="R48" s="196">
        <v>10.34</v>
      </c>
      <c r="S48" s="196">
        <v>6.44</v>
      </c>
      <c r="T48" s="196">
        <v>0</v>
      </c>
      <c r="U48" s="196">
        <v>317.86</v>
      </c>
      <c r="V48" s="196">
        <v>4.43</v>
      </c>
      <c r="W48" s="196">
        <v>8.49</v>
      </c>
      <c r="X48" s="196">
        <v>35.979999999999997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44.3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22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157.66</v>
      </c>
      <c r="L49" s="196">
        <v>41.77</v>
      </c>
      <c r="M49" s="196">
        <v>0</v>
      </c>
      <c r="N49" s="196">
        <v>14.14</v>
      </c>
      <c r="O49" s="196">
        <v>48.38</v>
      </c>
      <c r="P49" s="196">
        <v>38.909999999999997</v>
      </c>
      <c r="Q49" s="196">
        <v>0</v>
      </c>
      <c r="R49" s="196">
        <v>10.34</v>
      </c>
      <c r="S49" s="196">
        <v>6.44</v>
      </c>
      <c r="T49" s="196">
        <v>0</v>
      </c>
      <c r="U49" s="196">
        <v>317.86</v>
      </c>
      <c r="V49" s="196">
        <v>4.43</v>
      </c>
      <c r="W49" s="196">
        <v>8.49</v>
      </c>
      <c r="X49" s="196">
        <v>35.979999999999997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44.3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22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157.66</v>
      </c>
      <c r="L50" s="196">
        <v>41.77</v>
      </c>
      <c r="M50" s="196">
        <v>0</v>
      </c>
      <c r="N50" s="196">
        <v>14.14</v>
      </c>
      <c r="O50" s="196">
        <v>48.38</v>
      </c>
      <c r="P50" s="196">
        <v>38.909999999999997</v>
      </c>
      <c r="Q50" s="196">
        <v>0</v>
      </c>
      <c r="R50" s="196">
        <v>10.34</v>
      </c>
      <c r="S50" s="196">
        <v>6.44</v>
      </c>
      <c r="T50" s="196">
        <v>0</v>
      </c>
      <c r="U50" s="196">
        <v>317.86</v>
      </c>
      <c r="V50" s="196">
        <v>4.43</v>
      </c>
      <c r="W50" s="196">
        <v>8.49</v>
      </c>
      <c r="X50" s="196">
        <v>35.979999999999997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44.3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22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157.66</v>
      </c>
      <c r="L51" s="196">
        <v>41.77</v>
      </c>
      <c r="M51" s="196">
        <v>0</v>
      </c>
      <c r="N51" s="196">
        <v>14.14</v>
      </c>
      <c r="O51" s="196">
        <v>48.38</v>
      </c>
      <c r="P51" s="196">
        <v>38.909999999999997</v>
      </c>
      <c r="Q51" s="196">
        <v>0</v>
      </c>
      <c r="R51" s="196">
        <v>10.34</v>
      </c>
      <c r="S51" s="196">
        <v>6.44</v>
      </c>
      <c r="T51" s="196">
        <v>0</v>
      </c>
      <c r="U51" s="196">
        <v>317.86</v>
      </c>
      <c r="V51" s="196">
        <v>4.43</v>
      </c>
      <c r="W51" s="196">
        <v>8.49</v>
      </c>
      <c r="X51" s="196">
        <v>35.979999999999997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22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157.66</v>
      </c>
      <c r="L52" s="196">
        <v>41.77</v>
      </c>
      <c r="M52" s="196">
        <v>0</v>
      </c>
      <c r="N52" s="196">
        <v>14.14</v>
      </c>
      <c r="O52" s="196">
        <v>48.38</v>
      </c>
      <c r="P52" s="196">
        <v>38.909999999999997</v>
      </c>
      <c r="Q52" s="196">
        <v>0</v>
      </c>
      <c r="R52" s="196">
        <v>10.34</v>
      </c>
      <c r="S52" s="196">
        <v>6.44</v>
      </c>
      <c r="T52" s="196">
        <v>0</v>
      </c>
      <c r="U52" s="196">
        <v>317.86</v>
      </c>
      <c r="V52" s="196">
        <v>4.43</v>
      </c>
      <c r="W52" s="196">
        <v>8.49</v>
      </c>
      <c r="X52" s="196">
        <v>35.979999999999997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22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157.66</v>
      </c>
      <c r="L53" s="196">
        <v>41.77</v>
      </c>
      <c r="M53" s="196">
        <v>0</v>
      </c>
      <c r="N53" s="196">
        <v>14.14</v>
      </c>
      <c r="O53" s="196">
        <v>48.38</v>
      </c>
      <c r="P53" s="196">
        <v>43.04</v>
      </c>
      <c r="Q53" s="196">
        <v>0</v>
      </c>
      <c r="R53" s="196">
        <v>10.34</v>
      </c>
      <c r="S53" s="196">
        <v>6.44</v>
      </c>
      <c r="T53" s="196">
        <v>0</v>
      </c>
      <c r="U53" s="196">
        <v>317.86</v>
      </c>
      <c r="V53" s="196">
        <v>4.43</v>
      </c>
      <c r="W53" s="196">
        <v>8.49</v>
      </c>
      <c r="X53" s="196">
        <v>35.979999999999997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67.88</v>
      </c>
      <c r="AQ53" s="196">
        <v>22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157.66</v>
      </c>
      <c r="L54" s="196">
        <v>41.77</v>
      </c>
      <c r="M54" s="196">
        <v>0</v>
      </c>
      <c r="N54" s="196">
        <v>14.14</v>
      </c>
      <c r="O54" s="196">
        <v>48.38</v>
      </c>
      <c r="P54" s="196">
        <v>46.89</v>
      </c>
      <c r="Q54" s="196">
        <v>0</v>
      </c>
      <c r="R54" s="196">
        <v>10.34</v>
      </c>
      <c r="S54" s="196">
        <v>6.44</v>
      </c>
      <c r="T54" s="196">
        <v>0</v>
      </c>
      <c r="U54" s="196">
        <v>317.86</v>
      </c>
      <c r="V54" s="196">
        <v>4.43</v>
      </c>
      <c r="W54" s="196">
        <v>8.49</v>
      </c>
      <c r="X54" s="196">
        <v>35.979999999999997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22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131.57</v>
      </c>
      <c r="L55" s="196">
        <v>41.77</v>
      </c>
      <c r="M55" s="196">
        <v>0</v>
      </c>
      <c r="N55" s="196">
        <v>14.14</v>
      </c>
      <c r="O55" s="196">
        <v>48.38</v>
      </c>
      <c r="P55" s="196">
        <v>42.13</v>
      </c>
      <c r="Q55" s="196">
        <v>0</v>
      </c>
      <c r="R55" s="196">
        <v>10.34</v>
      </c>
      <c r="S55" s="196">
        <v>6.44</v>
      </c>
      <c r="T55" s="196">
        <v>0</v>
      </c>
      <c r="U55" s="196">
        <v>317.86</v>
      </c>
      <c r="V55" s="196">
        <v>4.43</v>
      </c>
      <c r="W55" s="196">
        <v>8.49</v>
      </c>
      <c r="X55" s="196">
        <v>35.979999999999997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22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113.33</v>
      </c>
      <c r="L56" s="196">
        <v>41.77</v>
      </c>
      <c r="M56" s="196">
        <v>0</v>
      </c>
      <c r="N56" s="196">
        <v>14.14</v>
      </c>
      <c r="O56" s="196">
        <v>48.38</v>
      </c>
      <c r="P56" s="196">
        <v>42.13</v>
      </c>
      <c r="Q56" s="196">
        <v>0</v>
      </c>
      <c r="R56" s="196">
        <v>10.34</v>
      </c>
      <c r="S56" s="196">
        <v>2.88</v>
      </c>
      <c r="T56" s="196">
        <v>0</v>
      </c>
      <c r="U56" s="196">
        <v>317.86</v>
      </c>
      <c r="V56" s="196">
        <v>4.43</v>
      </c>
      <c r="W56" s="196">
        <v>8.49</v>
      </c>
      <c r="X56" s="196">
        <v>35.979999999999997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22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76.83</v>
      </c>
      <c r="L57" s="196">
        <v>25.93</v>
      </c>
      <c r="M57" s="196">
        <v>0</v>
      </c>
      <c r="N57" s="196">
        <v>14.14</v>
      </c>
      <c r="O57" s="196">
        <v>48.38</v>
      </c>
      <c r="P57" s="196">
        <v>42.13</v>
      </c>
      <c r="Q57" s="196">
        <v>0</v>
      </c>
      <c r="R57" s="196">
        <v>10.34</v>
      </c>
      <c r="S57" s="196">
        <v>2.88</v>
      </c>
      <c r="T57" s="196">
        <v>0</v>
      </c>
      <c r="U57" s="196">
        <v>317.86</v>
      </c>
      <c r="V57" s="196">
        <v>4.43</v>
      </c>
      <c r="W57" s="196">
        <v>8.49</v>
      </c>
      <c r="X57" s="196">
        <v>35.979999999999997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22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76.83</v>
      </c>
      <c r="L58" s="196">
        <v>41.77</v>
      </c>
      <c r="M58" s="196">
        <v>0</v>
      </c>
      <c r="N58" s="196">
        <v>14.14</v>
      </c>
      <c r="O58" s="196">
        <v>48.38</v>
      </c>
      <c r="P58" s="196">
        <v>42.13</v>
      </c>
      <c r="Q58" s="196">
        <v>0</v>
      </c>
      <c r="R58" s="196">
        <v>10.34</v>
      </c>
      <c r="S58" s="196">
        <v>2.88</v>
      </c>
      <c r="T58" s="196">
        <v>0</v>
      </c>
      <c r="U58" s="196">
        <v>317.86</v>
      </c>
      <c r="V58" s="196">
        <v>4.43</v>
      </c>
      <c r="W58" s="196">
        <v>8.49</v>
      </c>
      <c r="X58" s="196">
        <v>35.979999999999997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22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76.83</v>
      </c>
      <c r="L59" s="196">
        <v>41.77</v>
      </c>
      <c r="M59" s="196">
        <v>0</v>
      </c>
      <c r="N59" s="196">
        <v>14.14</v>
      </c>
      <c r="O59" s="196">
        <v>48.38</v>
      </c>
      <c r="P59" s="196">
        <v>42.13</v>
      </c>
      <c r="Q59" s="196">
        <v>0</v>
      </c>
      <c r="R59" s="196">
        <v>10.34</v>
      </c>
      <c r="S59" s="196">
        <v>2.88</v>
      </c>
      <c r="T59" s="196">
        <v>0</v>
      </c>
      <c r="U59" s="196">
        <v>317.86</v>
      </c>
      <c r="V59" s="196">
        <v>4.43</v>
      </c>
      <c r="W59" s="196">
        <v>8.49</v>
      </c>
      <c r="X59" s="196">
        <v>35.979999999999997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22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76.83</v>
      </c>
      <c r="L60" s="196">
        <v>41.77</v>
      </c>
      <c r="M60" s="196">
        <v>0</v>
      </c>
      <c r="N60" s="196">
        <v>14.14</v>
      </c>
      <c r="O60" s="196">
        <v>48.38</v>
      </c>
      <c r="P60" s="196">
        <v>42.13</v>
      </c>
      <c r="Q60" s="196">
        <v>0</v>
      </c>
      <c r="R60" s="196">
        <v>10.34</v>
      </c>
      <c r="S60" s="196">
        <v>2.88</v>
      </c>
      <c r="T60" s="196">
        <v>0</v>
      </c>
      <c r="U60" s="196">
        <v>317.86</v>
      </c>
      <c r="V60" s="196">
        <v>4.43</v>
      </c>
      <c r="W60" s="196">
        <v>8.49</v>
      </c>
      <c r="X60" s="196">
        <v>35.979999999999997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22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76.83</v>
      </c>
      <c r="L61" s="196">
        <v>24.01</v>
      </c>
      <c r="M61" s="196">
        <v>0</v>
      </c>
      <c r="N61" s="196">
        <v>14.14</v>
      </c>
      <c r="O61" s="196">
        <v>48.38</v>
      </c>
      <c r="P61" s="196">
        <v>46.85</v>
      </c>
      <c r="Q61" s="196">
        <v>0</v>
      </c>
      <c r="R61" s="196">
        <v>10.34</v>
      </c>
      <c r="S61" s="196">
        <v>2.88</v>
      </c>
      <c r="T61" s="196">
        <v>0</v>
      </c>
      <c r="U61" s="196">
        <v>317.86</v>
      </c>
      <c r="V61" s="196">
        <v>4.43</v>
      </c>
      <c r="W61" s="196">
        <v>8.49</v>
      </c>
      <c r="X61" s="196">
        <v>35.979999999999997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67.88</v>
      </c>
      <c r="AQ61" s="196">
        <v>22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76.83</v>
      </c>
      <c r="L62" s="196">
        <v>33.61</v>
      </c>
      <c r="M62" s="196">
        <v>0</v>
      </c>
      <c r="N62" s="196">
        <v>14.14</v>
      </c>
      <c r="O62" s="196">
        <v>48.38</v>
      </c>
      <c r="P62" s="196">
        <v>47.21</v>
      </c>
      <c r="Q62" s="196">
        <v>0</v>
      </c>
      <c r="R62" s="196">
        <v>10.34</v>
      </c>
      <c r="S62" s="196">
        <v>2.88</v>
      </c>
      <c r="T62" s="196">
        <v>0</v>
      </c>
      <c r="U62" s="196">
        <v>317.86</v>
      </c>
      <c r="V62" s="196">
        <v>4.43</v>
      </c>
      <c r="W62" s="196">
        <v>8.49</v>
      </c>
      <c r="X62" s="196">
        <v>35.979999999999997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22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157.66</v>
      </c>
      <c r="L63" s="196">
        <v>41.77</v>
      </c>
      <c r="M63" s="196">
        <v>0</v>
      </c>
      <c r="N63" s="196">
        <v>14.14</v>
      </c>
      <c r="O63" s="196">
        <v>48.38</v>
      </c>
      <c r="P63" s="196">
        <v>53.8</v>
      </c>
      <c r="Q63" s="196">
        <v>0</v>
      </c>
      <c r="R63" s="196">
        <v>10.34</v>
      </c>
      <c r="S63" s="196">
        <v>6.44</v>
      </c>
      <c r="T63" s="196">
        <v>0</v>
      </c>
      <c r="U63" s="196">
        <v>317.86</v>
      </c>
      <c r="V63" s="196">
        <v>4.43</v>
      </c>
      <c r="W63" s="196">
        <v>8.49</v>
      </c>
      <c r="X63" s="196">
        <v>35.979999999999997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22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157.66</v>
      </c>
      <c r="L64" s="196">
        <v>41.77</v>
      </c>
      <c r="M64" s="196">
        <v>0</v>
      </c>
      <c r="N64" s="196">
        <v>14.14</v>
      </c>
      <c r="O64" s="196">
        <v>48.38</v>
      </c>
      <c r="P64" s="196">
        <v>55.2</v>
      </c>
      <c r="Q64" s="196">
        <v>0</v>
      </c>
      <c r="R64" s="196">
        <v>10.34</v>
      </c>
      <c r="S64" s="196">
        <v>6.44</v>
      </c>
      <c r="T64" s="196">
        <v>0</v>
      </c>
      <c r="U64" s="196">
        <v>317.86</v>
      </c>
      <c r="V64" s="196">
        <v>4.43</v>
      </c>
      <c r="W64" s="196">
        <v>8.49</v>
      </c>
      <c r="X64" s="196">
        <v>35.979999999999997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22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157.58000000000001</v>
      </c>
      <c r="L65" s="196">
        <v>41.77</v>
      </c>
      <c r="M65" s="196">
        <v>0</v>
      </c>
      <c r="N65" s="196">
        <v>14.14</v>
      </c>
      <c r="O65" s="196">
        <v>48.38</v>
      </c>
      <c r="P65" s="196">
        <v>56.4</v>
      </c>
      <c r="Q65" s="196">
        <v>0</v>
      </c>
      <c r="R65" s="196">
        <v>10.34</v>
      </c>
      <c r="S65" s="196">
        <v>6.44</v>
      </c>
      <c r="T65" s="196">
        <v>0</v>
      </c>
      <c r="U65" s="196">
        <v>317.86</v>
      </c>
      <c r="V65" s="196">
        <v>4.43</v>
      </c>
      <c r="W65" s="196">
        <v>8.49</v>
      </c>
      <c r="X65" s="196">
        <v>35.979999999999997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22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157.58000000000001</v>
      </c>
      <c r="L66" s="196">
        <v>41.77</v>
      </c>
      <c r="M66" s="196">
        <v>0</v>
      </c>
      <c r="N66" s="196">
        <v>14.14</v>
      </c>
      <c r="O66" s="196">
        <v>48.38</v>
      </c>
      <c r="P66" s="196">
        <v>56.4</v>
      </c>
      <c r="Q66" s="196">
        <v>0</v>
      </c>
      <c r="R66" s="196">
        <v>10.34</v>
      </c>
      <c r="S66" s="196">
        <v>6.44</v>
      </c>
      <c r="T66" s="196">
        <v>0</v>
      </c>
      <c r="U66" s="196">
        <v>317.86</v>
      </c>
      <c r="V66" s="196">
        <v>4.43</v>
      </c>
      <c r="W66" s="196">
        <v>8.49</v>
      </c>
      <c r="X66" s="196">
        <v>35.979999999999997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22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157.58000000000001</v>
      </c>
      <c r="L67" s="196">
        <v>41.77</v>
      </c>
      <c r="M67" s="196">
        <v>0</v>
      </c>
      <c r="N67" s="196">
        <v>14.14</v>
      </c>
      <c r="O67" s="196">
        <v>48.38</v>
      </c>
      <c r="P67" s="196">
        <v>56.4</v>
      </c>
      <c r="Q67" s="196">
        <v>0</v>
      </c>
      <c r="R67" s="196">
        <v>10.34</v>
      </c>
      <c r="S67" s="196">
        <v>6.44</v>
      </c>
      <c r="T67" s="196">
        <v>0</v>
      </c>
      <c r="U67" s="196">
        <v>317.86</v>
      </c>
      <c r="V67" s="196">
        <v>4.43</v>
      </c>
      <c r="W67" s="196">
        <v>8.49</v>
      </c>
      <c r="X67" s="196">
        <v>35.979999999999997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44.3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22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157.58000000000001</v>
      </c>
      <c r="L68" s="196">
        <v>41.77</v>
      </c>
      <c r="M68" s="196">
        <v>0</v>
      </c>
      <c r="N68" s="196">
        <v>14.14</v>
      </c>
      <c r="O68" s="196">
        <v>48.38</v>
      </c>
      <c r="P68" s="196">
        <v>56.4</v>
      </c>
      <c r="Q68" s="196">
        <v>0</v>
      </c>
      <c r="R68" s="196">
        <v>10.34</v>
      </c>
      <c r="S68" s="196">
        <v>6.44</v>
      </c>
      <c r="T68" s="196">
        <v>0</v>
      </c>
      <c r="U68" s="196">
        <v>317.86</v>
      </c>
      <c r="V68" s="196">
        <v>4.43</v>
      </c>
      <c r="W68" s="196">
        <v>8.49</v>
      </c>
      <c r="X68" s="196">
        <v>35.979999999999997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44.3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22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157.58000000000001</v>
      </c>
      <c r="L69" s="196">
        <v>41.77</v>
      </c>
      <c r="M69" s="196">
        <v>0</v>
      </c>
      <c r="N69" s="196">
        <v>14.14</v>
      </c>
      <c r="O69" s="196">
        <v>48.38</v>
      </c>
      <c r="P69" s="196">
        <v>56.4</v>
      </c>
      <c r="Q69" s="196">
        <v>0</v>
      </c>
      <c r="R69" s="196">
        <v>10.34</v>
      </c>
      <c r="S69" s="196">
        <v>6.44</v>
      </c>
      <c r="T69" s="196">
        <v>0</v>
      </c>
      <c r="U69" s="196">
        <v>317.86</v>
      </c>
      <c r="V69" s="196">
        <v>4.43</v>
      </c>
      <c r="W69" s="196">
        <v>8.49</v>
      </c>
      <c r="X69" s="196">
        <v>35.979999999999997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44.3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22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157.58000000000001</v>
      </c>
      <c r="L70" s="196">
        <v>41.77</v>
      </c>
      <c r="M70" s="196">
        <v>0</v>
      </c>
      <c r="N70" s="196">
        <v>14.14</v>
      </c>
      <c r="O70" s="196">
        <v>48.38</v>
      </c>
      <c r="P70" s="196">
        <v>56.4</v>
      </c>
      <c r="Q70" s="196">
        <v>0</v>
      </c>
      <c r="R70" s="196">
        <v>10.34</v>
      </c>
      <c r="S70" s="196">
        <v>6.44</v>
      </c>
      <c r="T70" s="196">
        <v>0</v>
      </c>
      <c r="U70" s="196">
        <v>317.86</v>
      </c>
      <c r="V70" s="196">
        <v>4.43</v>
      </c>
      <c r="W70" s="196">
        <v>8.49</v>
      </c>
      <c r="X70" s="196">
        <v>35.979999999999997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44.3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22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157.58000000000001</v>
      </c>
      <c r="L71" s="196">
        <v>41.77</v>
      </c>
      <c r="M71" s="196">
        <v>0</v>
      </c>
      <c r="N71" s="196">
        <v>14.14</v>
      </c>
      <c r="O71" s="196">
        <v>48.38</v>
      </c>
      <c r="P71" s="196">
        <v>56.4</v>
      </c>
      <c r="Q71" s="196">
        <v>0</v>
      </c>
      <c r="R71" s="196">
        <v>10.34</v>
      </c>
      <c r="S71" s="196">
        <v>6.44</v>
      </c>
      <c r="T71" s="196">
        <v>0</v>
      </c>
      <c r="U71" s="196">
        <v>317.86</v>
      </c>
      <c r="V71" s="196">
        <v>4.43</v>
      </c>
      <c r="W71" s="196">
        <v>8.49</v>
      </c>
      <c r="X71" s="196">
        <v>35.979999999999997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22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157.58000000000001</v>
      </c>
      <c r="L72" s="196">
        <v>41.77</v>
      </c>
      <c r="M72" s="196">
        <v>0</v>
      </c>
      <c r="N72" s="196">
        <v>14.14</v>
      </c>
      <c r="O72" s="196">
        <v>48.38</v>
      </c>
      <c r="P72" s="196">
        <v>56.4</v>
      </c>
      <c r="Q72" s="196">
        <v>0</v>
      </c>
      <c r="R72" s="196">
        <v>10.34</v>
      </c>
      <c r="S72" s="196">
        <v>6.44</v>
      </c>
      <c r="T72" s="196">
        <v>0</v>
      </c>
      <c r="U72" s="196">
        <v>317.86</v>
      </c>
      <c r="V72" s="196">
        <v>4.43</v>
      </c>
      <c r="W72" s="196">
        <v>8.49</v>
      </c>
      <c r="X72" s="196">
        <v>35.979999999999997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22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157.58000000000001</v>
      </c>
      <c r="L73" s="196">
        <v>41.77</v>
      </c>
      <c r="M73" s="196">
        <v>0</v>
      </c>
      <c r="N73" s="196">
        <v>14.14</v>
      </c>
      <c r="O73" s="196">
        <v>48.38</v>
      </c>
      <c r="P73" s="196">
        <v>56.4</v>
      </c>
      <c r="Q73" s="196">
        <v>0</v>
      </c>
      <c r="R73" s="196">
        <v>10.34</v>
      </c>
      <c r="S73" s="196">
        <v>6.44</v>
      </c>
      <c r="T73" s="196">
        <v>0</v>
      </c>
      <c r="U73" s="196">
        <v>317.86</v>
      </c>
      <c r="V73" s="196">
        <v>4.43</v>
      </c>
      <c r="W73" s="196">
        <v>8.49</v>
      </c>
      <c r="X73" s="196">
        <v>35.979999999999997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1.33</v>
      </c>
      <c r="AG73" s="196">
        <v>0</v>
      </c>
      <c r="AH73" s="196">
        <v>0</v>
      </c>
      <c r="AI73" s="196">
        <v>53.29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157.58000000000001</v>
      </c>
      <c r="L74" s="196">
        <v>41.77</v>
      </c>
      <c r="M74" s="196">
        <v>0</v>
      </c>
      <c r="N74" s="196">
        <v>14.14</v>
      </c>
      <c r="O74" s="196">
        <v>48.38</v>
      </c>
      <c r="P74" s="196">
        <v>56.4</v>
      </c>
      <c r="Q74" s="196">
        <v>0</v>
      </c>
      <c r="R74" s="196">
        <v>10.34</v>
      </c>
      <c r="S74" s="196">
        <v>6.44</v>
      </c>
      <c r="T74" s="196">
        <v>0</v>
      </c>
      <c r="U74" s="196">
        <v>317.86</v>
      </c>
      <c r="V74" s="196">
        <v>4.43</v>
      </c>
      <c r="W74" s="196">
        <v>8.49</v>
      </c>
      <c r="X74" s="196">
        <v>35.979999999999997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157.58000000000001</v>
      </c>
      <c r="L75" s="196">
        <v>41.77</v>
      </c>
      <c r="M75" s="196">
        <v>0</v>
      </c>
      <c r="N75" s="196">
        <v>14.14</v>
      </c>
      <c r="O75" s="196">
        <v>48.38</v>
      </c>
      <c r="P75" s="196">
        <v>56.4</v>
      </c>
      <c r="Q75" s="196">
        <v>0</v>
      </c>
      <c r="R75" s="196">
        <v>10.34</v>
      </c>
      <c r="S75" s="196">
        <v>6.44</v>
      </c>
      <c r="T75" s="196">
        <v>0</v>
      </c>
      <c r="U75" s="196">
        <v>317.86</v>
      </c>
      <c r="V75" s="196">
        <v>4.43</v>
      </c>
      <c r="W75" s="196">
        <v>8.49</v>
      </c>
      <c r="X75" s="196">
        <v>35.979999999999997</v>
      </c>
      <c r="Y75" s="196">
        <v>0</v>
      </c>
      <c r="Z75">
        <v>0</v>
      </c>
      <c r="AA75" s="196">
        <v>8.82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53.29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157.58000000000001</v>
      </c>
      <c r="L76" s="196">
        <v>41.77</v>
      </c>
      <c r="M76" s="196">
        <v>0</v>
      </c>
      <c r="N76" s="196">
        <v>14.14</v>
      </c>
      <c r="O76" s="196">
        <v>48.38</v>
      </c>
      <c r="P76" s="196">
        <v>56.4</v>
      </c>
      <c r="Q76" s="196">
        <v>0</v>
      </c>
      <c r="R76" s="196">
        <v>10.34</v>
      </c>
      <c r="S76" s="196">
        <v>6.44</v>
      </c>
      <c r="T76" s="196">
        <v>0</v>
      </c>
      <c r="U76" s="196">
        <v>317.86</v>
      </c>
      <c r="V76" s="196">
        <v>4.43</v>
      </c>
      <c r="W76" s="196">
        <v>8.49</v>
      </c>
      <c r="X76" s="196">
        <v>35.979999999999997</v>
      </c>
      <c r="Y76" s="196">
        <v>0</v>
      </c>
      <c r="Z76">
        <v>0</v>
      </c>
      <c r="AA76" s="196">
        <v>8.82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53.29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157.58000000000001</v>
      </c>
      <c r="L77" s="196">
        <v>41.77</v>
      </c>
      <c r="M77" s="196">
        <v>0</v>
      </c>
      <c r="N77" s="196">
        <v>14.14</v>
      </c>
      <c r="O77" s="196">
        <v>48.38</v>
      </c>
      <c r="P77" s="196">
        <v>56.4</v>
      </c>
      <c r="Q77" s="196">
        <v>0</v>
      </c>
      <c r="R77" s="196">
        <v>10.34</v>
      </c>
      <c r="S77" s="196">
        <v>6.44</v>
      </c>
      <c r="T77" s="196">
        <v>0</v>
      </c>
      <c r="U77" s="196">
        <v>317.86</v>
      </c>
      <c r="V77" s="196">
        <v>4.43</v>
      </c>
      <c r="W77" s="196">
        <v>8.49</v>
      </c>
      <c r="X77" s="196">
        <v>35.979999999999997</v>
      </c>
      <c r="Y77" s="196">
        <v>0</v>
      </c>
      <c r="Z77">
        <v>0</v>
      </c>
      <c r="AA77" s="196">
        <v>8.82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53.29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157.58000000000001</v>
      </c>
      <c r="L78" s="196">
        <v>41.77</v>
      </c>
      <c r="M78" s="196">
        <v>0</v>
      </c>
      <c r="N78" s="196">
        <v>14.14</v>
      </c>
      <c r="O78" s="196">
        <v>48.38</v>
      </c>
      <c r="P78" s="196">
        <v>56.4</v>
      </c>
      <c r="Q78" s="196">
        <v>0</v>
      </c>
      <c r="R78" s="196">
        <v>10.34</v>
      </c>
      <c r="S78" s="196">
        <v>6.44</v>
      </c>
      <c r="T78" s="196">
        <v>0</v>
      </c>
      <c r="U78" s="196">
        <v>317.86</v>
      </c>
      <c r="V78" s="196">
        <v>4.43</v>
      </c>
      <c r="W78" s="196">
        <v>8.49</v>
      </c>
      <c r="X78" s="196">
        <v>35.979999999999997</v>
      </c>
      <c r="Y78" s="196">
        <v>0</v>
      </c>
      <c r="Z78">
        <v>0</v>
      </c>
      <c r="AA78" s="196">
        <v>8.82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53.29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157.58000000000001</v>
      </c>
      <c r="L79" s="196">
        <v>41.77</v>
      </c>
      <c r="M79" s="196">
        <v>0</v>
      </c>
      <c r="N79" s="196">
        <v>14.14</v>
      </c>
      <c r="O79" s="196">
        <v>48.38</v>
      </c>
      <c r="P79" s="196">
        <v>56.4</v>
      </c>
      <c r="Q79" s="196">
        <v>0</v>
      </c>
      <c r="R79" s="196">
        <v>10.34</v>
      </c>
      <c r="S79" s="196">
        <v>6.44</v>
      </c>
      <c r="T79" s="196">
        <v>0</v>
      </c>
      <c r="U79" s="196">
        <v>317.86</v>
      </c>
      <c r="V79" s="196">
        <v>4.43</v>
      </c>
      <c r="W79" s="196">
        <v>8.49</v>
      </c>
      <c r="X79" s="196">
        <v>35.979999999999997</v>
      </c>
      <c r="Y79" s="196">
        <v>0</v>
      </c>
      <c r="Z79">
        <v>0</v>
      </c>
      <c r="AA79" s="196">
        <v>8.82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53.93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157.58000000000001</v>
      </c>
      <c r="L80" s="196">
        <v>41.77</v>
      </c>
      <c r="M80" s="196">
        <v>0</v>
      </c>
      <c r="N80" s="196">
        <v>14.14</v>
      </c>
      <c r="O80" s="196">
        <v>48.38</v>
      </c>
      <c r="P80" s="196">
        <v>56.4</v>
      </c>
      <c r="Q80" s="196">
        <v>0</v>
      </c>
      <c r="R80" s="196">
        <v>10.34</v>
      </c>
      <c r="S80" s="196">
        <v>6.44</v>
      </c>
      <c r="T80" s="196">
        <v>0</v>
      </c>
      <c r="U80" s="196">
        <v>317.86</v>
      </c>
      <c r="V80" s="196">
        <v>4.43</v>
      </c>
      <c r="W80" s="196">
        <v>8.49</v>
      </c>
      <c r="X80" s="196">
        <v>35.979999999999997</v>
      </c>
      <c r="Y80" s="196">
        <v>0</v>
      </c>
      <c r="Z80">
        <v>0</v>
      </c>
      <c r="AA80" s="196">
        <v>8.82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53.93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157.58000000000001</v>
      </c>
      <c r="L81" s="196">
        <v>41.77</v>
      </c>
      <c r="M81" s="196">
        <v>0</v>
      </c>
      <c r="N81" s="196">
        <v>14.14</v>
      </c>
      <c r="O81" s="196">
        <v>48.38</v>
      </c>
      <c r="P81" s="196">
        <v>56.4</v>
      </c>
      <c r="Q81" s="196">
        <v>0</v>
      </c>
      <c r="R81" s="196">
        <v>10.34</v>
      </c>
      <c r="S81" s="196">
        <v>6.44</v>
      </c>
      <c r="T81" s="196">
        <v>0</v>
      </c>
      <c r="U81" s="196">
        <v>317.86</v>
      </c>
      <c r="V81" s="196">
        <v>4.43</v>
      </c>
      <c r="W81" s="196">
        <v>8.49</v>
      </c>
      <c r="X81" s="196">
        <v>35.979999999999997</v>
      </c>
      <c r="Y81" s="196">
        <v>0</v>
      </c>
      <c r="Z81">
        <v>0</v>
      </c>
      <c r="AA81" s="196">
        <v>8.82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44.3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157.58000000000001</v>
      </c>
      <c r="L82" s="196">
        <v>41.77</v>
      </c>
      <c r="M82" s="196">
        <v>0</v>
      </c>
      <c r="N82" s="196">
        <v>14.14</v>
      </c>
      <c r="O82" s="196">
        <v>48.38</v>
      </c>
      <c r="P82" s="196">
        <v>56.4</v>
      </c>
      <c r="Q82" s="196">
        <v>0</v>
      </c>
      <c r="R82" s="196">
        <v>10.34</v>
      </c>
      <c r="S82" s="196">
        <v>6.44</v>
      </c>
      <c r="T82" s="196">
        <v>0</v>
      </c>
      <c r="U82" s="196">
        <v>317.86</v>
      </c>
      <c r="V82" s="196">
        <v>4.43</v>
      </c>
      <c r="W82" s="196">
        <v>8.49</v>
      </c>
      <c r="X82" s="196">
        <v>35.979999999999997</v>
      </c>
      <c r="Y82" s="196">
        <v>0</v>
      </c>
      <c r="Z82">
        <v>0</v>
      </c>
      <c r="AA82" s="196">
        <v>8.82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44.3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157.58000000000001</v>
      </c>
      <c r="L83" s="196">
        <v>41.77</v>
      </c>
      <c r="M83" s="196">
        <v>0</v>
      </c>
      <c r="N83" s="196">
        <v>14.14</v>
      </c>
      <c r="O83" s="196">
        <v>48.38</v>
      </c>
      <c r="P83" s="196">
        <v>56.4</v>
      </c>
      <c r="Q83" s="196">
        <v>0</v>
      </c>
      <c r="R83" s="196">
        <v>10.34</v>
      </c>
      <c r="S83" s="196">
        <v>6.44</v>
      </c>
      <c r="T83" s="196">
        <v>0</v>
      </c>
      <c r="U83" s="196">
        <v>317.86</v>
      </c>
      <c r="V83" s="196">
        <v>4.43</v>
      </c>
      <c r="W83" s="196">
        <v>8.49</v>
      </c>
      <c r="X83" s="196">
        <v>35.979999999999997</v>
      </c>
      <c r="Y83" s="196">
        <v>0</v>
      </c>
      <c r="Z83">
        <v>0</v>
      </c>
      <c r="AA83" s="196">
        <v>8.82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67.88</v>
      </c>
      <c r="AQ83" s="196">
        <v>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157.58000000000001</v>
      </c>
      <c r="L84" s="196">
        <v>41.77</v>
      </c>
      <c r="M84" s="196">
        <v>0</v>
      </c>
      <c r="N84" s="196">
        <v>14.14</v>
      </c>
      <c r="O84" s="196">
        <v>48.38</v>
      </c>
      <c r="P84" s="196">
        <v>56.4</v>
      </c>
      <c r="Q84" s="196">
        <v>0</v>
      </c>
      <c r="R84" s="196">
        <v>10.34</v>
      </c>
      <c r="S84" s="196">
        <v>6.44</v>
      </c>
      <c r="T84" s="196">
        <v>0</v>
      </c>
      <c r="U84" s="196">
        <v>317.86</v>
      </c>
      <c r="V84" s="196">
        <v>4.43</v>
      </c>
      <c r="W84" s="196">
        <v>8.49</v>
      </c>
      <c r="X84" s="196">
        <v>35.979999999999997</v>
      </c>
      <c r="Y84" s="196">
        <v>0</v>
      </c>
      <c r="Z84">
        <v>0</v>
      </c>
      <c r="AA84" s="196">
        <v>8.82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67.88</v>
      </c>
      <c r="AQ84" s="196">
        <v>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157.58000000000001</v>
      </c>
      <c r="L85" s="196">
        <v>41.77</v>
      </c>
      <c r="M85" s="196">
        <v>0</v>
      </c>
      <c r="N85" s="196">
        <v>14.14</v>
      </c>
      <c r="O85" s="196">
        <v>48.38</v>
      </c>
      <c r="P85" s="196">
        <v>56.4</v>
      </c>
      <c r="Q85" s="196">
        <v>0</v>
      </c>
      <c r="R85" s="196">
        <v>10.34</v>
      </c>
      <c r="S85" s="196">
        <v>6.44</v>
      </c>
      <c r="T85" s="196">
        <v>0</v>
      </c>
      <c r="U85" s="196">
        <v>317.86</v>
      </c>
      <c r="V85" s="196">
        <v>4.43</v>
      </c>
      <c r="W85" s="196">
        <v>8.49</v>
      </c>
      <c r="X85" s="196">
        <v>35.979999999999997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22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73.790000000000006</v>
      </c>
      <c r="L86" s="196">
        <v>41.77</v>
      </c>
      <c r="M86" s="196">
        <v>0</v>
      </c>
      <c r="N86" s="196">
        <v>14.14</v>
      </c>
      <c r="O86" s="196">
        <v>48.38</v>
      </c>
      <c r="P86" s="196">
        <v>56.4</v>
      </c>
      <c r="Q86" s="196">
        <v>0</v>
      </c>
      <c r="R86" s="196">
        <v>10.34</v>
      </c>
      <c r="S86" s="196">
        <v>2.88</v>
      </c>
      <c r="T86" s="196">
        <v>0</v>
      </c>
      <c r="U86" s="196">
        <v>317.86</v>
      </c>
      <c r="V86" s="196">
        <v>4.43</v>
      </c>
      <c r="W86" s="196">
        <v>8.49</v>
      </c>
      <c r="X86" s="196">
        <v>35.979999999999997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73.790000000000006</v>
      </c>
      <c r="L87" s="196">
        <v>41.77</v>
      </c>
      <c r="M87" s="196">
        <v>0</v>
      </c>
      <c r="N87" s="196">
        <v>14.14</v>
      </c>
      <c r="O87" s="196">
        <v>48.38</v>
      </c>
      <c r="P87" s="196">
        <v>56.4</v>
      </c>
      <c r="Q87" s="196">
        <v>0</v>
      </c>
      <c r="R87" s="196">
        <v>10.34</v>
      </c>
      <c r="S87" s="196">
        <v>2.88</v>
      </c>
      <c r="T87" s="196">
        <v>0</v>
      </c>
      <c r="U87" s="196">
        <v>317.86</v>
      </c>
      <c r="V87" s="196">
        <v>4.43</v>
      </c>
      <c r="W87" s="196">
        <v>8.49</v>
      </c>
      <c r="X87" s="196">
        <v>35.979999999999997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67.88</v>
      </c>
      <c r="AQ87" s="196">
        <v>22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73.790000000000006</v>
      </c>
      <c r="L88" s="196">
        <v>16.47</v>
      </c>
      <c r="M88" s="196">
        <v>0</v>
      </c>
      <c r="N88" s="196">
        <v>14.14</v>
      </c>
      <c r="O88" s="196">
        <v>48.38</v>
      </c>
      <c r="P88" s="196">
        <v>56.4</v>
      </c>
      <c r="Q88" s="196">
        <v>0</v>
      </c>
      <c r="R88" s="196">
        <v>10.34</v>
      </c>
      <c r="S88" s="196">
        <v>2.88</v>
      </c>
      <c r="T88" s="196">
        <v>0</v>
      </c>
      <c r="U88" s="196">
        <v>317.86</v>
      </c>
      <c r="V88" s="196">
        <v>4.43</v>
      </c>
      <c r="W88" s="196">
        <v>8.49</v>
      </c>
      <c r="X88" s="196">
        <v>35.979999999999997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67.88</v>
      </c>
      <c r="AQ88" s="196">
        <v>9.74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73.790000000000006</v>
      </c>
      <c r="L89" s="196">
        <v>16.47</v>
      </c>
      <c r="M89" s="196">
        <v>0</v>
      </c>
      <c r="N89" s="196">
        <v>14.14</v>
      </c>
      <c r="O89" s="196">
        <v>48.38</v>
      </c>
      <c r="P89" s="196">
        <v>56.4</v>
      </c>
      <c r="Q89" s="196">
        <v>0</v>
      </c>
      <c r="R89" s="196">
        <v>4.43</v>
      </c>
      <c r="S89" s="196">
        <v>2.88</v>
      </c>
      <c r="T89" s="196">
        <v>0</v>
      </c>
      <c r="U89" s="196">
        <v>317.86</v>
      </c>
      <c r="V89" s="196">
        <v>4.43</v>
      </c>
      <c r="W89" s="196">
        <v>8.49</v>
      </c>
      <c r="X89" s="196">
        <v>35.979999999999997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67.88</v>
      </c>
      <c r="AQ89" s="196">
        <v>9.74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73.790000000000006</v>
      </c>
      <c r="L90" s="196">
        <v>16.47</v>
      </c>
      <c r="M90" s="196">
        <v>0</v>
      </c>
      <c r="N90" s="196">
        <v>14.14</v>
      </c>
      <c r="O90" s="196">
        <v>48.38</v>
      </c>
      <c r="P90" s="196">
        <v>56.4</v>
      </c>
      <c r="Q90" s="196">
        <v>0</v>
      </c>
      <c r="R90" s="196">
        <v>4.43</v>
      </c>
      <c r="S90" s="196">
        <v>2.88</v>
      </c>
      <c r="T90" s="196">
        <v>0</v>
      </c>
      <c r="U90" s="196">
        <v>317.86</v>
      </c>
      <c r="V90" s="196">
        <v>4.43</v>
      </c>
      <c r="W90" s="196">
        <v>8.49</v>
      </c>
      <c r="X90" s="196">
        <v>35.979999999999997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67.88</v>
      </c>
      <c r="AQ90" s="196">
        <v>9.74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73.790000000000006</v>
      </c>
      <c r="L91" s="196">
        <v>16.47</v>
      </c>
      <c r="M91" s="196">
        <v>0</v>
      </c>
      <c r="N91" s="196">
        <v>14.14</v>
      </c>
      <c r="O91" s="196">
        <v>48.38</v>
      </c>
      <c r="P91" s="196">
        <v>56.4</v>
      </c>
      <c r="Q91" s="196">
        <v>0</v>
      </c>
      <c r="R91" s="196">
        <v>4.43</v>
      </c>
      <c r="S91" s="196">
        <v>2.88</v>
      </c>
      <c r="T91" s="196">
        <v>0</v>
      </c>
      <c r="U91" s="196">
        <v>317.86</v>
      </c>
      <c r="V91" s="196">
        <v>4.43</v>
      </c>
      <c r="W91" s="196">
        <v>8.49</v>
      </c>
      <c r="X91" s="196">
        <v>35.979999999999997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67.88</v>
      </c>
      <c r="AQ91" s="196">
        <v>9.74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73.790000000000006</v>
      </c>
      <c r="L92" s="196">
        <v>16.47</v>
      </c>
      <c r="M92" s="196">
        <v>0</v>
      </c>
      <c r="N92" s="196">
        <v>14.14</v>
      </c>
      <c r="O92" s="196">
        <v>48.38</v>
      </c>
      <c r="P92" s="196">
        <v>56.4</v>
      </c>
      <c r="Q92" s="196">
        <v>0</v>
      </c>
      <c r="R92" s="196">
        <v>4.43</v>
      </c>
      <c r="S92" s="196">
        <v>2.88</v>
      </c>
      <c r="T92" s="196">
        <v>0</v>
      </c>
      <c r="U92" s="196">
        <v>317.86</v>
      </c>
      <c r="V92" s="196">
        <v>0</v>
      </c>
      <c r="W92" s="196">
        <v>8.49</v>
      </c>
      <c r="X92" s="196">
        <v>35.979999999999997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67.88</v>
      </c>
      <c r="AQ92" s="196">
        <v>9.74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</v>
      </c>
      <c r="L93" s="196">
        <v>16.47</v>
      </c>
      <c r="M93" s="196">
        <v>0</v>
      </c>
      <c r="N93" s="196">
        <v>14.14</v>
      </c>
      <c r="O93" s="196">
        <v>48.38</v>
      </c>
      <c r="P93" s="196">
        <v>56.4</v>
      </c>
      <c r="Q93" s="196">
        <v>0</v>
      </c>
      <c r="R93" s="196">
        <v>4.43</v>
      </c>
      <c r="S93" s="196">
        <v>2.88</v>
      </c>
      <c r="T93" s="196">
        <v>0</v>
      </c>
      <c r="U93" s="196">
        <v>317.86</v>
      </c>
      <c r="V93" s="196">
        <v>0</v>
      </c>
      <c r="W93" s="196">
        <v>3.84</v>
      </c>
      <c r="X93" s="196">
        <v>35.979999999999997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43.22</v>
      </c>
      <c r="AQ93" s="196">
        <v>9.74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73.790000000000006</v>
      </c>
      <c r="L94" s="196">
        <v>16.47</v>
      </c>
      <c r="M94" s="196">
        <v>0</v>
      </c>
      <c r="N94" s="196">
        <v>14.14</v>
      </c>
      <c r="O94" s="196">
        <v>48.38</v>
      </c>
      <c r="P94" s="196">
        <v>56.4</v>
      </c>
      <c r="Q94" s="196">
        <v>0</v>
      </c>
      <c r="R94" s="196">
        <v>4.43</v>
      </c>
      <c r="S94" s="196">
        <v>2.88</v>
      </c>
      <c r="T94" s="196">
        <v>0</v>
      </c>
      <c r="U94" s="196">
        <v>317.86</v>
      </c>
      <c r="V94" s="196">
        <v>0</v>
      </c>
      <c r="W94" s="196">
        <v>3.84</v>
      </c>
      <c r="X94" s="196">
        <v>28.81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32.28</v>
      </c>
      <c r="AQ94" s="196">
        <v>9.74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73.790000000000006</v>
      </c>
      <c r="L95" s="196">
        <v>16.47</v>
      </c>
      <c r="M95" s="196">
        <v>0</v>
      </c>
      <c r="N95" s="196">
        <v>14.14</v>
      </c>
      <c r="O95" s="196">
        <v>48.38</v>
      </c>
      <c r="P95" s="196">
        <v>56.4</v>
      </c>
      <c r="Q95" s="196">
        <v>0</v>
      </c>
      <c r="R95" s="196">
        <v>4.43</v>
      </c>
      <c r="S95" s="196">
        <v>2.88</v>
      </c>
      <c r="T95" s="196">
        <v>0</v>
      </c>
      <c r="U95" s="196">
        <v>317.86</v>
      </c>
      <c r="V95" s="196">
        <v>0</v>
      </c>
      <c r="W95" s="196">
        <v>3.84</v>
      </c>
      <c r="X95" s="196">
        <v>17.29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32.28</v>
      </c>
      <c r="AQ95" s="196">
        <v>9.74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73.790000000000006</v>
      </c>
      <c r="L96" s="196">
        <v>16.47</v>
      </c>
      <c r="M96" s="196">
        <v>0</v>
      </c>
      <c r="N96" s="196">
        <v>14.14</v>
      </c>
      <c r="O96" s="196">
        <v>48.38</v>
      </c>
      <c r="P96" s="196">
        <v>56.4</v>
      </c>
      <c r="Q96" s="196">
        <v>0</v>
      </c>
      <c r="R96" s="196">
        <v>4.43</v>
      </c>
      <c r="S96" s="196">
        <v>2.88</v>
      </c>
      <c r="T96" s="196">
        <v>0</v>
      </c>
      <c r="U96" s="196">
        <v>317.86</v>
      </c>
      <c r="V96" s="196">
        <v>0</v>
      </c>
      <c r="W96" s="196">
        <v>3.84</v>
      </c>
      <c r="X96" s="196">
        <v>28.81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32.28</v>
      </c>
      <c r="AQ96" s="196">
        <v>9.74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73.790000000000006</v>
      </c>
      <c r="L97" s="196">
        <v>16.47</v>
      </c>
      <c r="M97" s="196">
        <v>0</v>
      </c>
      <c r="N97" s="196">
        <v>14.14</v>
      </c>
      <c r="O97" s="196">
        <v>48.38</v>
      </c>
      <c r="P97" s="196">
        <v>56.4</v>
      </c>
      <c r="Q97" s="196">
        <v>0</v>
      </c>
      <c r="R97" s="196">
        <v>4.43</v>
      </c>
      <c r="S97" s="196">
        <v>2.88</v>
      </c>
      <c r="T97" s="196">
        <v>0</v>
      </c>
      <c r="U97" s="196">
        <v>317.86</v>
      </c>
      <c r="V97" s="196">
        <v>0</v>
      </c>
      <c r="W97" s="196">
        <v>3.84</v>
      </c>
      <c r="X97" s="196">
        <v>35.979999999999997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32.28</v>
      </c>
      <c r="AQ97" s="196">
        <v>9.74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73.790000000000006</v>
      </c>
      <c r="L98" s="196">
        <v>16.47</v>
      </c>
      <c r="M98" s="196">
        <v>0</v>
      </c>
      <c r="N98" s="196">
        <v>14.14</v>
      </c>
      <c r="O98" s="196">
        <v>48.38</v>
      </c>
      <c r="P98" s="196">
        <v>56.4</v>
      </c>
      <c r="Q98" s="196">
        <v>0</v>
      </c>
      <c r="R98" s="196">
        <v>4.43</v>
      </c>
      <c r="S98" s="196">
        <v>2.88</v>
      </c>
      <c r="T98" s="196">
        <v>0</v>
      </c>
      <c r="U98" s="196">
        <v>317.86</v>
      </c>
      <c r="V98" s="196">
        <v>0</v>
      </c>
      <c r="W98" s="196">
        <v>3.84</v>
      </c>
      <c r="X98" s="196">
        <v>28.81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32.28</v>
      </c>
      <c r="AQ98" s="196">
        <v>9.74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2.885457500000002</v>
      </c>
      <c r="L99">
        <f t="shared" si="0"/>
        <v>0.78737249999999925</v>
      </c>
      <c r="M99">
        <f t="shared" si="0"/>
        <v>0</v>
      </c>
      <c r="N99">
        <f t="shared" si="0"/>
        <v>0.33935500000000035</v>
      </c>
      <c r="O99">
        <f t="shared" si="0"/>
        <v>1.1611200000000019</v>
      </c>
      <c r="P99">
        <f t="shared" si="0"/>
        <v>1.1181550000000007</v>
      </c>
      <c r="Q99">
        <f t="shared" si="0"/>
        <v>0</v>
      </c>
      <c r="R99">
        <f t="shared" si="0"/>
        <v>0.1986399999999999</v>
      </c>
      <c r="S99">
        <f t="shared" si="0"/>
        <v>0.11450999999999996</v>
      </c>
      <c r="T99">
        <f t="shared" si="0"/>
        <v>0</v>
      </c>
      <c r="U99">
        <f t="shared" si="0"/>
        <v>7.6286400000000096</v>
      </c>
      <c r="V99">
        <f t="shared" si="0"/>
        <v>7.1987500000000079E-2</v>
      </c>
      <c r="W99">
        <f t="shared" si="0"/>
        <v>0.18385000000000018</v>
      </c>
      <c r="X99">
        <f t="shared" si="0"/>
        <v>0.82367250000000025</v>
      </c>
      <c r="Y99">
        <f t="shared" si="0"/>
        <v>0</v>
      </c>
      <c r="Z99">
        <f t="shared" si="0"/>
        <v>0</v>
      </c>
      <c r="AA99">
        <f t="shared" si="0"/>
        <v>0.20653750000000032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1.1975E-3</v>
      </c>
      <c r="AG99">
        <f t="shared" si="0"/>
        <v>0</v>
      </c>
      <c r="AH99">
        <f t="shared" si="0"/>
        <v>0</v>
      </c>
      <c r="AI99">
        <f t="shared" si="0"/>
        <v>1.1571775000000011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1.4023700000000014</v>
      </c>
      <c r="AQ99">
        <f t="shared" si="0"/>
        <v>0.42281249999999998</v>
      </c>
      <c r="AR99">
        <f t="shared" si="0"/>
        <v>0.23591749999999989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203.61</v>
      </c>
      <c r="M3" s="196">
        <v>27.11</v>
      </c>
      <c r="N3" s="196">
        <v>17.05</v>
      </c>
      <c r="O3" s="196">
        <v>0</v>
      </c>
      <c r="P3" s="196">
        <v>25.67</v>
      </c>
      <c r="Q3" s="196">
        <v>0</v>
      </c>
      <c r="R3" s="196">
        <v>2.88</v>
      </c>
      <c r="S3" s="196">
        <v>1.92</v>
      </c>
      <c r="T3" s="196">
        <v>0</v>
      </c>
      <c r="U3" s="196">
        <v>24.68</v>
      </c>
      <c r="V3" s="196">
        <v>1.92</v>
      </c>
      <c r="W3" s="196">
        <v>1.92</v>
      </c>
      <c r="X3" s="196">
        <v>9.91</v>
      </c>
      <c r="Y3" s="196">
        <v>0</v>
      </c>
      <c r="Z3">
        <v>0</v>
      </c>
      <c r="AA3" s="196">
        <v>10.88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24.01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203.61</v>
      </c>
      <c r="M4" s="196">
        <v>27.11</v>
      </c>
      <c r="N4" s="196">
        <v>17.07</v>
      </c>
      <c r="O4" s="196">
        <v>0</v>
      </c>
      <c r="P4" s="196">
        <v>26.08</v>
      </c>
      <c r="Q4" s="196">
        <v>0</v>
      </c>
      <c r="R4" s="196">
        <v>2.88</v>
      </c>
      <c r="S4" s="196">
        <v>1.92</v>
      </c>
      <c r="T4" s="196">
        <v>0</v>
      </c>
      <c r="U4" s="196">
        <v>24.68</v>
      </c>
      <c r="V4" s="196">
        <v>1.92</v>
      </c>
      <c r="W4" s="196">
        <v>1.92</v>
      </c>
      <c r="X4" s="196">
        <v>9.6</v>
      </c>
      <c r="Y4" s="196">
        <v>0</v>
      </c>
      <c r="Z4">
        <v>0</v>
      </c>
      <c r="AA4" s="196">
        <v>10.88</v>
      </c>
      <c r="AB4" s="196">
        <v>0</v>
      </c>
      <c r="AC4" s="196">
        <v>0</v>
      </c>
      <c r="AD4" s="196">
        <v>0</v>
      </c>
      <c r="AE4" s="196">
        <v>0</v>
      </c>
      <c r="AF4" s="196">
        <v>4.1500000000000004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24.01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203.61</v>
      </c>
      <c r="M5" s="196">
        <v>27.11</v>
      </c>
      <c r="N5" s="196">
        <v>17.07</v>
      </c>
      <c r="O5" s="196">
        <v>0</v>
      </c>
      <c r="P5" s="196">
        <v>26.08</v>
      </c>
      <c r="Q5" s="196">
        <v>0</v>
      </c>
      <c r="R5" s="196">
        <v>2.88</v>
      </c>
      <c r="S5" s="196">
        <v>1.92</v>
      </c>
      <c r="T5" s="196">
        <v>0</v>
      </c>
      <c r="U5" s="196">
        <v>24.68</v>
      </c>
      <c r="V5" s="196">
        <v>1.92</v>
      </c>
      <c r="W5" s="196">
        <v>1.92</v>
      </c>
      <c r="X5" s="196">
        <v>9.6</v>
      </c>
      <c r="Y5" s="196">
        <v>0</v>
      </c>
      <c r="Z5">
        <v>0</v>
      </c>
      <c r="AA5" s="196">
        <v>10.88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24.01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203.61</v>
      </c>
      <c r="M6" s="196">
        <v>27.11</v>
      </c>
      <c r="N6" s="196">
        <v>17.07</v>
      </c>
      <c r="O6" s="196">
        <v>0</v>
      </c>
      <c r="P6" s="196">
        <v>26.08</v>
      </c>
      <c r="Q6" s="196">
        <v>0</v>
      </c>
      <c r="R6" s="196">
        <v>2.88</v>
      </c>
      <c r="S6" s="196">
        <v>1.92</v>
      </c>
      <c r="T6" s="196">
        <v>0</v>
      </c>
      <c r="U6" s="196">
        <v>24.68</v>
      </c>
      <c r="V6" s="196">
        <v>1.92</v>
      </c>
      <c r="W6" s="196">
        <v>1.92</v>
      </c>
      <c r="X6" s="196">
        <v>9.6</v>
      </c>
      <c r="Y6" s="196">
        <v>0</v>
      </c>
      <c r="Z6">
        <v>0</v>
      </c>
      <c r="AA6" s="196">
        <v>10.88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24.01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203.61</v>
      </c>
      <c r="M7" s="196">
        <v>27.11</v>
      </c>
      <c r="N7" s="196">
        <v>17.07</v>
      </c>
      <c r="O7" s="196">
        <v>0</v>
      </c>
      <c r="P7" s="196">
        <v>26.08</v>
      </c>
      <c r="Q7" s="196">
        <v>0</v>
      </c>
      <c r="R7" s="196">
        <v>2.88</v>
      </c>
      <c r="S7" s="196">
        <v>1.92</v>
      </c>
      <c r="T7" s="196">
        <v>0</v>
      </c>
      <c r="U7" s="196">
        <v>24.68</v>
      </c>
      <c r="V7" s="196">
        <v>1.92</v>
      </c>
      <c r="W7" s="196">
        <v>1.92</v>
      </c>
      <c r="X7" s="196">
        <v>9.6</v>
      </c>
      <c r="Y7" s="196">
        <v>0</v>
      </c>
      <c r="Z7">
        <v>0</v>
      </c>
      <c r="AA7" s="196">
        <v>10.88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24.01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203.61</v>
      </c>
      <c r="M8" s="196">
        <v>27.11</v>
      </c>
      <c r="N8" s="196">
        <v>17.07</v>
      </c>
      <c r="O8" s="196">
        <v>0</v>
      </c>
      <c r="P8" s="196">
        <v>26.08</v>
      </c>
      <c r="Q8" s="196">
        <v>0</v>
      </c>
      <c r="R8" s="196">
        <v>2.88</v>
      </c>
      <c r="S8" s="196">
        <v>1.92</v>
      </c>
      <c r="T8" s="196">
        <v>0</v>
      </c>
      <c r="U8" s="196">
        <v>24.68</v>
      </c>
      <c r="V8" s="196">
        <v>1.92</v>
      </c>
      <c r="W8" s="196">
        <v>1.92</v>
      </c>
      <c r="X8" s="196">
        <v>9.6</v>
      </c>
      <c r="Y8" s="196">
        <v>0</v>
      </c>
      <c r="Z8">
        <v>0</v>
      </c>
      <c r="AA8" s="196">
        <v>10.88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24.01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203.6</v>
      </c>
      <c r="M9" s="196">
        <v>27.11</v>
      </c>
      <c r="N9" s="196">
        <v>17.07</v>
      </c>
      <c r="O9" s="196">
        <v>0</v>
      </c>
      <c r="P9" s="196">
        <v>26.08</v>
      </c>
      <c r="Q9" s="196">
        <v>0</v>
      </c>
      <c r="R9" s="196">
        <v>2.88</v>
      </c>
      <c r="S9" s="196">
        <v>1.92</v>
      </c>
      <c r="T9" s="196">
        <v>0</v>
      </c>
      <c r="U9" s="196">
        <v>24.68</v>
      </c>
      <c r="V9" s="196">
        <v>1.92</v>
      </c>
      <c r="W9" s="196">
        <v>1.92</v>
      </c>
      <c r="X9" s="196">
        <v>9.6</v>
      </c>
      <c r="Y9" s="196">
        <v>0</v>
      </c>
      <c r="Z9">
        <v>0</v>
      </c>
      <c r="AA9" s="196">
        <v>10.88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24.01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203.6</v>
      </c>
      <c r="M10" s="196">
        <v>27.11</v>
      </c>
      <c r="N10" s="196">
        <v>17.07</v>
      </c>
      <c r="O10" s="196">
        <v>0</v>
      </c>
      <c r="P10" s="196">
        <v>26.08</v>
      </c>
      <c r="Q10" s="196">
        <v>0</v>
      </c>
      <c r="R10" s="196">
        <v>2.88</v>
      </c>
      <c r="S10" s="196">
        <v>1.92</v>
      </c>
      <c r="T10" s="196">
        <v>0</v>
      </c>
      <c r="U10" s="196">
        <v>24.68</v>
      </c>
      <c r="V10" s="196">
        <v>1.92</v>
      </c>
      <c r="W10" s="196">
        <v>1.92</v>
      </c>
      <c r="X10" s="196">
        <v>9.6</v>
      </c>
      <c r="Y10" s="196">
        <v>0</v>
      </c>
      <c r="Z10">
        <v>0</v>
      </c>
      <c r="AA10" s="196">
        <v>10.88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24.01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203.6</v>
      </c>
      <c r="M11" s="196">
        <v>27.11</v>
      </c>
      <c r="N11" s="196">
        <v>17.07</v>
      </c>
      <c r="O11" s="196">
        <v>0</v>
      </c>
      <c r="P11" s="196">
        <v>26.08</v>
      </c>
      <c r="Q11" s="196">
        <v>0</v>
      </c>
      <c r="R11" s="196">
        <v>2.88</v>
      </c>
      <c r="S11" s="196">
        <v>1.92</v>
      </c>
      <c r="T11" s="196">
        <v>0</v>
      </c>
      <c r="U11" s="196">
        <v>24.68</v>
      </c>
      <c r="V11" s="196">
        <v>1.92</v>
      </c>
      <c r="W11" s="196">
        <v>1.92</v>
      </c>
      <c r="X11" s="196">
        <v>9.6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24.01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203.6</v>
      </c>
      <c r="M12" s="196">
        <v>27.11</v>
      </c>
      <c r="N12" s="196">
        <v>17.07</v>
      </c>
      <c r="O12" s="196">
        <v>0</v>
      </c>
      <c r="P12" s="196">
        <v>26.08</v>
      </c>
      <c r="Q12" s="196">
        <v>0</v>
      </c>
      <c r="R12" s="196">
        <v>2.88</v>
      </c>
      <c r="S12" s="196">
        <v>1.92</v>
      </c>
      <c r="T12" s="196">
        <v>0</v>
      </c>
      <c r="U12" s="196">
        <v>24.68</v>
      </c>
      <c r="V12" s="196">
        <v>1.92</v>
      </c>
      <c r="W12" s="196">
        <v>1.92</v>
      </c>
      <c r="X12" s="196">
        <v>9.6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24.01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203.6</v>
      </c>
      <c r="M13" s="196">
        <v>27.11</v>
      </c>
      <c r="N13" s="196">
        <v>17.07</v>
      </c>
      <c r="O13" s="196">
        <v>0</v>
      </c>
      <c r="P13" s="196">
        <v>26.08</v>
      </c>
      <c r="Q13" s="196">
        <v>0</v>
      </c>
      <c r="R13" s="196">
        <v>2.88</v>
      </c>
      <c r="S13" s="196">
        <v>1.92</v>
      </c>
      <c r="T13" s="196">
        <v>0</v>
      </c>
      <c r="U13" s="196">
        <v>24.68</v>
      </c>
      <c r="V13" s="196">
        <v>1.92</v>
      </c>
      <c r="W13" s="196">
        <v>1.92</v>
      </c>
      <c r="X13" s="196">
        <v>9.6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24.01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203.6</v>
      </c>
      <c r="M14" s="196">
        <v>27.11</v>
      </c>
      <c r="N14" s="196">
        <v>17.07</v>
      </c>
      <c r="O14" s="196">
        <v>0</v>
      </c>
      <c r="P14" s="196">
        <v>26.08</v>
      </c>
      <c r="Q14" s="196">
        <v>0</v>
      </c>
      <c r="R14" s="196">
        <v>2.88</v>
      </c>
      <c r="S14" s="196">
        <v>1.92</v>
      </c>
      <c r="T14" s="196">
        <v>0</v>
      </c>
      <c r="U14" s="196">
        <v>24.68</v>
      </c>
      <c r="V14" s="196">
        <v>1.92</v>
      </c>
      <c r="W14" s="196">
        <v>1.92</v>
      </c>
      <c r="X14" s="196">
        <v>9.6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24.01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203.6</v>
      </c>
      <c r="M15" s="196">
        <v>27.11</v>
      </c>
      <c r="N15" s="196">
        <v>17.07</v>
      </c>
      <c r="O15" s="196">
        <v>0</v>
      </c>
      <c r="P15" s="196">
        <v>26.08</v>
      </c>
      <c r="Q15" s="196">
        <v>0</v>
      </c>
      <c r="R15" s="196">
        <v>2.88</v>
      </c>
      <c r="S15" s="196">
        <v>1.92</v>
      </c>
      <c r="T15" s="196">
        <v>0</v>
      </c>
      <c r="U15" s="196">
        <v>24.68</v>
      </c>
      <c r="V15" s="196">
        <v>1.92</v>
      </c>
      <c r="W15" s="196">
        <v>1.92</v>
      </c>
      <c r="X15" s="196">
        <v>9.6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24.01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203.6</v>
      </c>
      <c r="M16" s="196">
        <v>27.11</v>
      </c>
      <c r="N16" s="196">
        <v>17.07</v>
      </c>
      <c r="O16" s="196">
        <v>0</v>
      </c>
      <c r="P16" s="196">
        <v>26.08</v>
      </c>
      <c r="Q16" s="196">
        <v>0</v>
      </c>
      <c r="R16" s="196">
        <v>2.88</v>
      </c>
      <c r="S16" s="196">
        <v>1.92</v>
      </c>
      <c r="T16" s="196">
        <v>0</v>
      </c>
      <c r="U16" s="196">
        <v>24.68</v>
      </c>
      <c r="V16" s="196">
        <v>1.92</v>
      </c>
      <c r="W16" s="196">
        <v>1.92</v>
      </c>
      <c r="X16" s="196">
        <v>9.6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24.01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203.6</v>
      </c>
      <c r="M17" s="196">
        <v>27.11</v>
      </c>
      <c r="N17" s="196">
        <v>17.07</v>
      </c>
      <c r="O17" s="196">
        <v>0</v>
      </c>
      <c r="P17" s="196">
        <v>26.08</v>
      </c>
      <c r="Q17" s="196">
        <v>0</v>
      </c>
      <c r="R17" s="196">
        <v>2.88</v>
      </c>
      <c r="S17" s="196">
        <v>1.92</v>
      </c>
      <c r="T17" s="196">
        <v>0</v>
      </c>
      <c r="U17" s="196">
        <v>24.68</v>
      </c>
      <c r="V17" s="196">
        <v>1.92</v>
      </c>
      <c r="W17" s="196">
        <v>1.92</v>
      </c>
      <c r="X17" s="196">
        <v>9.6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24.01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203.6</v>
      </c>
      <c r="M18" s="196">
        <v>27.11</v>
      </c>
      <c r="N18" s="196">
        <v>17.07</v>
      </c>
      <c r="O18" s="196">
        <v>0</v>
      </c>
      <c r="P18" s="196">
        <v>26.08</v>
      </c>
      <c r="Q18" s="196">
        <v>0</v>
      </c>
      <c r="R18" s="196">
        <v>2.88</v>
      </c>
      <c r="S18" s="196">
        <v>1.92</v>
      </c>
      <c r="T18" s="196">
        <v>0</v>
      </c>
      <c r="U18" s="196">
        <v>24.68</v>
      </c>
      <c r="V18" s="196">
        <v>1.92</v>
      </c>
      <c r="W18" s="196">
        <v>1.92</v>
      </c>
      <c r="X18" s="196">
        <v>9.6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24.01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203.6</v>
      </c>
      <c r="M19" s="196">
        <v>27.11</v>
      </c>
      <c r="N19" s="196">
        <v>17.07</v>
      </c>
      <c r="O19" s="196">
        <v>0</v>
      </c>
      <c r="P19" s="196">
        <v>26.08</v>
      </c>
      <c r="Q19" s="196">
        <v>0</v>
      </c>
      <c r="R19" s="196">
        <v>2.88</v>
      </c>
      <c r="S19" s="196">
        <v>1.92</v>
      </c>
      <c r="T19" s="196">
        <v>0</v>
      </c>
      <c r="U19" s="196">
        <v>24.68</v>
      </c>
      <c r="V19" s="196">
        <v>1.92</v>
      </c>
      <c r="W19" s="196">
        <v>1.92</v>
      </c>
      <c r="X19" s="196">
        <v>9.6</v>
      </c>
      <c r="Y19" s="196">
        <v>0</v>
      </c>
      <c r="Z19">
        <v>0</v>
      </c>
      <c r="AA19" s="196">
        <v>10.88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24.01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203.61</v>
      </c>
      <c r="M20" s="196">
        <v>27.11</v>
      </c>
      <c r="N20" s="196">
        <v>17.07</v>
      </c>
      <c r="O20" s="196">
        <v>0</v>
      </c>
      <c r="P20" s="196">
        <v>26.08</v>
      </c>
      <c r="Q20" s="196">
        <v>0</v>
      </c>
      <c r="R20" s="196">
        <v>2.88</v>
      </c>
      <c r="S20" s="196">
        <v>1.92</v>
      </c>
      <c r="T20" s="196">
        <v>0</v>
      </c>
      <c r="U20" s="196">
        <v>24.68</v>
      </c>
      <c r="V20" s="196">
        <v>1.81</v>
      </c>
      <c r="W20" s="196">
        <v>1.92</v>
      </c>
      <c r="X20" s="196">
        <v>9.6</v>
      </c>
      <c r="Y20" s="196">
        <v>0</v>
      </c>
      <c r="Z20">
        <v>0</v>
      </c>
      <c r="AA20" s="196">
        <v>10.88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24.01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203.61</v>
      </c>
      <c r="M21" s="196">
        <v>27.11</v>
      </c>
      <c r="N21" s="196">
        <v>17.07</v>
      </c>
      <c r="O21" s="196">
        <v>0</v>
      </c>
      <c r="P21" s="196">
        <v>26.08</v>
      </c>
      <c r="Q21" s="196">
        <v>0</v>
      </c>
      <c r="R21" s="196">
        <v>2.88</v>
      </c>
      <c r="S21" s="196">
        <v>1.92</v>
      </c>
      <c r="T21" s="196">
        <v>0</v>
      </c>
      <c r="U21" s="196">
        <v>24.68</v>
      </c>
      <c r="V21" s="196">
        <v>1.92</v>
      </c>
      <c r="W21" s="196">
        <v>1.92</v>
      </c>
      <c r="X21" s="196">
        <v>9.6</v>
      </c>
      <c r="Y21" s="196">
        <v>0</v>
      </c>
      <c r="Z21">
        <v>0</v>
      </c>
      <c r="AA21" s="196">
        <v>10.88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24.01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203.61</v>
      </c>
      <c r="M22" s="196">
        <v>27.11</v>
      </c>
      <c r="N22" s="196">
        <v>17.07</v>
      </c>
      <c r="O22" s="196">
        <v>0</v>
      </c>
      <c r="P22" s="196">
        <v>26.08</v>
      </c>
      <c r="Q22" s="196">
        <v>0</v>
      </c>
      <c r="R22" s="196">
        <v>2.88</v>
      </c>
      <c r="S22" s="196">
        <v>1.92</v>
      </c>
      <c r="T22" s="196">
        <v>0</v>
      </c>
      <c r="U22" s="196">
        <v>24.68</v>
      </c>
      <c r="V22" s="196">
        <v>1.92</v>
      </c>
      <c r="W22" s="196">
        <v>1.92</v>
      </c>
      <c r="X22" s="196">
        <v>9.6</v>
      </c>
      <c r="Y22" s="196">
        <v>0</v>
      </c>
      <c r="Z22">
        <v>0</v>
      </c>
      <c r="AA22" s="196">
        <v>10.88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24.01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203.61</v>
      </c>
      <c r="M23" s="196">
        <v>27.11</v>
      </c>
      <c r="N23" s="196">
        <v>17.07</v>
      </c>
      <c r="O23" s="196">
        <v>0</v>
      </c>
      <c r="P23" s="196">
        <v>24.09</v>
      </c>
      <c r="Q23" s="196">
        <v>0</v>
      </c>
      <c r="R23" s="196">
        <v>2.88</v>
      </c>
      <c r="S23" s="196">
        <v>1.92</v>
      </c>
      <c r="T23" s="196">
        <v>0</v>
      </c>
      <c r="U23" s="196">
        <v>24.68</v>
      </c>
      <c r="V23" s="196">
        <v>1.92</v>
      </c>
      <c r="W23" s="196">
        <v>1.92</v>
      </c>
      <c r="X23" s="196">
        <v>9.6</v>
      </c>
      <c r="Y23" s="196">
        <v>0</v>
      </c>
      <c r="Z23">
        <v>0</v>
      </c>
      <c r="AA23" s="196">
        <v>10.88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24.01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203.61</v>
      </c>
      <c r="M24" s="196">
        <v>27.11</v>
      </c>
      <c r="N24" s="196">
        <v>17.07</v>
      </c>
      <c r="O24" s="196">
        <v>0</v>
      </c>
      <c r="P24" s="196">
        <v>24.09</v>
      </c>
      <c r="Q24" s="196">
        <v>0</v>
      </c>
      <c r="R24" s="196">
        <v>2.88</v>
      </c>
      <c r="S24" s="196">
        <v>1.92</v>
      </c>
      <c r="T24" s="196">
        <v>0</v>
      </c>
      <c r="U24" s="196">
        <v>24.68</v>
      </c>
      <c r="V24" s="196">
        <v>1.92</v>
      </c>
      <c r="W24" s="196">
        <v>1.92</v>
      </c>
      <c r="X24" s="196">
        <v>9.6</v>
      </c>
      <c r="Y24" s="196">
        <v>0</v>
      </c>
      <c r="Z24">
        <v>0</v>
      </c>
      <c r="AA24" s="196">
        <v>10.88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24.01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203.61</v>
      </c>
      <c r="M25" s="196">
        <v>27.11</v>
      </c>
      <c r="N25" s="196">
        <v>17.07</v>
      </c>
      <c r="O25" s="196">
        <v>0</v>
      </c>
      <c r="P25" s="196">
        <v>24.09</v>
      </c>
      <c r="Q25" s="196">
        <v>0</v>
      </c>
      <c r="R25" s="196">
        <v>2.88</v>
      </c>
      <c r="S25" s="196">
        <v>1.92</v>
      </c>
      <c r="T25" s="196">
        <v>0</v>
      </c>
      <c r="U25" s="196">
        <v>24.68</v>
      </c>
      <c r="V25" s="196">
        <v>1.92</v>
      </c>
      <c r="W25" s="196">
        <v>1.92</v>
      </c>
      <c r="X25" s="196">
        <v>9.6</v>
      </c>
      <c r="Y25" s="196">
        <v>0</v>
      </c>
      <c r="Z25">
        <v>0</v>
      </c>
      <c r="AA25" s="196">
        <v>10.88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24.01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249.7</v>
      </c>
      <c r="M26" s="196">
        <v>27.11</v>
      </c>
      <c r="N26" s="196">
        <v>17.07</v>
      </c>
      <c r="O26" s="196">
        <v>0</v>
      </c>
      <c r="P26" s="196">
        <v>24.09</v>
      </c>
      <c r="Q26" s="196">
        <v>0</v>
      </c>
      <c r="R26" s="196">
        <v>11.25</v>
      </c>
      <c r="S26" s="196">
        <v>1.92</v>
      </c>
      <c r="T26" s="196">
        <v>0</v>
      </c>
      <c r="U26" s="196">
        <v>24.68</v>
      </c>
      <c r="V26" s="196">
        <v>5.35</v>
      </c>
      <c r="W26" s="196">
        <v>9.5399999999999991</v>
      </c>
      <c r="X26" s="196">
        <v>38.61</v>
      </c>
      <c r="Y26" s="196">
        <v>0</v>
      </c>
      <c r="Z26">
        <v>0</v>
      </c>
      <c r="AA26" s="196">
        <v>10.88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74.61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307.33</v>
      </c>
      <c r="M27" s="196">
        <v>27.11</v>
      </c>
      <c r="N27" s="196">
        <v>17.07</v>
      </c>
      <c r="O27" s="196">
        <v>0</v>
      </c>
      <c r="P27" s="196">
        <v>24.09</v>
      </c>
      <c r="Q27" s="196">
        <v>0</v>
      </c>
      <c r="R27" s="196">
        <v>12.49</v>
      </c>
      <c r="S27" s="196">
        <v>1.92</v>
      </c>
      <c r="T27" s="196">
        <v>0</v>
      </c>
      <c r="U27" s="196">
        <v>24.68</v>
      </c>
      <c r="V27" s="196">
        <v>5.35</v>
      </c>
      <c r="W27" s="196">
        <v>10.26</v>
      </c>
      <c r="X27" s="196">
        <v>43.33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74.61</v>
      </c>
      <c r="AQ27" s="196">
        <v>26.57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367.17</v>
      </c>
      <c r="M28" s="196">
        <v>27.11</v>
      </c>
      <c r="N28" s="196">
        <v>17.07</v>
      </c>
      <c r="O28" s="196">
        <v>0</v>
      </c>
      <c r="P28" s="196">
        <v>24.09</v>
      </c>
      <c r="Q28" s="196">
        <v>0</v>
      </c>
      <c r="R28" s="196">
        <v>12.49</v>
      </c>
      <c r="S28" s="196">
        <v>7.78</v>
      </c>
      <c r="T28" s="196">
        <v>0</v>
      </c>
      <c r="U28" s="196">
        <v>24.68</v>
      </c>
      <c r="V28" s="196">
        <v>5.35</v>
      </c>
      <c r="W28" s="196">
        <v>10.26</v>
      </c>
      <c r="X28" s="196">
        <v>43.47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26.57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8.98</v>
      </c>
      <c r="L29" s="196">
        <v>370.39</v>
      </c>
      <c r="M29" s="196">
        <v>27.11</v>
      </c>
      <c r="N29" s="196">
        <v>17.07</v>
      </c>
      <c r="O29" s="196">
        <v>0</v>
      </c>
      <c r="P29" s="196">
        <v>24.09</v>
      </c>
      <c r="Q29" s="196">
        <v>0</v>
      </c>
      <c r="R29" s="196">
        <v>12.49</v>
      </c>
      <c r="S29" s="196">
        <v>7.78</v>
      </c>
      <c r="T29" s="196">
        <v>0</v>
      </c>
      <c r="U29" s="196">
        <v>24.68</v>
      </c>
      <c r="V29" s="196">
        <v>5.35</v>
      </c>
      <c r="W29" s="196">
        <v>10.26</v>
      </c>
      <c r="X29" s="196">
        <v>43.47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68.52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26.57</v>
      </c>
      <c r="AR29" s="196">
        <v>0.31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370.39</v>
      </c>
      <c r="M30" s="196">
        <v>27.11</v>
      </c>
      <c r="N30" s="196">
        <v>17.07</v>
      </c>
      <c r="O30" s="196">
        <v>0</v>
      </c>
      <c r="P30" s="196">
        <v>24.09</v>
      </c>
      <c r="Q30" s="196">
        <v>0</v>
      </c>
      <c r="R30" s="196">
        <v>12.49</v>
      </c>
      <c r="S30" s="196">
        <v>7.78</v>
      </c>
      <c r="T30" s="196">
        <v>0</v>
      </c>
      <c r="U30" s="196">
        <v>24.68</v>
      </c>
      <c r="V30" s="196">
        <v>5.35</v>
      </c>
      <c r="W30" s="196">
        <v>10.26</v>
      </c>
      <c r="X30" s="196">
        <v>43.47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68.52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1.0900000000000001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8.98</v>
      </c>
      <c r="L31" s="196">
        <v>370.39</v>
      </c>
      <c r="M31" s="196">
        <v>27.11</v>
      </c>
      <c r="N31" s="196">
        <v>17.07</v>
      </c>
      <c r="O31" s="196">
        <v>0</v>
      </c>
      <c r="P31" s="196">
        <v>24.09</v>
      </c>
      <c r="Q31" s="196">
        <v>0</v>
      </c>
      <c r="R31" s="196">
        <v>12.49</v>
      </c>
      <c r="S31" s="196">
        <v>7.78</v>
      </c>
      <c r="T31" s="196">
        <v>0</v>
      </c>
      <c r="U31" s="196">
        <v>24.68</v>
      </c>
      <c r="V31" s="196">
        <v>5.35</v>
      </c>
      <c r="W31" s="196">
        <v>10.26</v>
      </c>
      <c r="X31" s="196">
        <v>43.47</v>
      </c>
      <c r="Y31" s="196">
        <v>0</v>
      </c>
      <c r="Z31">
        <v>0</v>
      </c>
      <c r="AA31" s="196">
        <v>10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68.52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3.59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370.39</v>
      </c>
      <c r="M32" s="196">
        <v>27.11</v>
      </c>
      <c r="N32" s="196">
        <v>17.07</v>
      </c>
      <c r="O32" s="196">
        <v>0</v>
      </c>
      <c r="P32" s="196">
        <v>24.09</v>
      </c>
      <c r="Q32" s="196">
        <v>0</v>
      </c>
      <c r="R32" s="196">
        <v>12.49</v>
      </c>
      <c r="S32" s="196">
        <v>7.78</v>
      </c>
      <c r="T32" s="196">
        <v>0</v>
      </c>
      <c r="U32" s="196">
        <v>24.68</v>
      </c>
      <c r="V32" s="196">
        <v>5.35</v>
      </c>
      <c r="W32" s="196">
        <v>10.26</v>
      </c>
      <c r="X32" s="196">
        <v>43.47</v>
      </c>
      <c r="Y32" s="196">
        <v>0</v>
      </c>
      <c r="Z32">
        <v>0</v>
      </c>
      <c r="AA32" s="196">
        <v>10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370.39</v>
      </c>
      <c r="M33" s="196">
        <v>27.11</v>
      </c>
      <c r="N33" s="196">
        <v>17.07</v>
      </c>
      <c r="O33" s="196">
        <v>0</v>
      </c>
      <c r="P33" s="196">
        <v>24.09</v>
      </c>
      <c r="Q33" s="196">
        <v>0</v>
      </c>
      <c r="R33" s="196">
        <v>12.49</v>
      </c>
      <c r="S33" s="196">
        <v>7.78</v>
      </c>
      <c r="T33" s="196">
        <v>0</v>
      </c>
      <c r="U33" s="196">
        <v>24.68</v>
      </c>
      <c r="V33" s="196">
        <v>5.35</v>
      </c>
      <c r="W33" s="196">
        <v>10.26</v>
      </c>
      <c r="X33" s="196">
        <v>43.47</v>
      </c>
      <c r="Y33" s="196">
        <v>0</v>
      </c>
      <c r="Z33">
        <v>0</v>
      </c>
      <c r="AA33" s="196">
        <v>10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16.93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370.39</v>
      </c>
      <c r="M34" s="196">
        <v>27.11</v>
      </c>
      <c r="N34" s="196">
        <v>17.07</v>
      </c>
      <c r="O34" s="196">
        <v>0</v>
      </c>
      <c r="P34" s="196">
        <v>24.09</v>
      </c>
      <c r="Q34" s="196">
        <v>0</v>
      </c>
      <c r="R34" s="196">
        <v>12.49</v>
      </c>
      <c r="S34" s="196">
        <v>7.78</v>
      </c>
      <c r="T34" s="196">
        <v>0</v>
      </c>
      <c r="U34" s="196">
        <v>24.68</v>
      </c>
      <c r="V34" s="196">
        <v>5.35</v>
      </c>
      <c r="W34" s="196">
        <v>10.26</v>
      </c>
      <c r="X34" s="196">
        <v>43.47</v>
      </c>
      <c r="Y34" s="196">
        <v>0</v>
      </c>
      <c r="Z34">
        <v>0</v>
      </c>
      <c r="AA34" s="196">
        <v>10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370.39</v>
      </c>
      <c r="M35" s="196">
        <v>27.11</v>
      </c>
      <c r="N35" s="196">
        <v>17.07</v>
      </c>
      <c r="O35" s="196">
        <v>0</v>
      </c>
      <c r="P35" s="196">
        <v>24.09</v>
      </c>
      <c r="Q35" s="196">
        <v>0</v>
      </c>
      <c r="R35" s="196">
        <v>12.49</v>
      </c>
      <c r="S35" s="196">
        <v>7.78</v>
      </c>
      <c r="T35" s="196">
        <v>0</v>
      </c>
      <c r="U35" s="196">
        <v>24.68</v>
      </c>
      <c r="V35" s="196">
        <v>5.35</v>
      </c>
      <c r="W35" s="196">
        <v>10.26</v>
      </c>
      <c r="X35" s="196">
        <v>43.47</v>
      </c>
      <c r="Y35" s="196">
        <v>0</v>
      </c>
      <c r="Z35">
        <v>0</v>
      </c>
      <c r="AA35" s="196">
        <v>10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370.39</v>
      </c>
      <c r="M36" s="196">
        <v>27.11</v>
      </c>
      <c r="N36" s="196">
        <v>17.07</v>
      </c>
      <c r="O36" s="196">
        <v>0</v>
      </c>
      <c r="P36" s="196">
        <v>24.09</v>
      </c>
      <c r="Q36" s="196">
        <v>0</v>
      </c>
      <c r="R36" s="196">
        <v>12.49</v>
      </c>
      <c r="S36" s="196">
        <v>7.78</v>
      </c>
      <c r="T36" s="196">
        <v>0</v>
      </c>
      <c r="U36" s="196">
        <v>24.68</v>
      </c>
      <c r="V36" s="196">
        <v>5.35</v>
      </c>
      <c r="W36" s="196">
        <v>10.26</v>
      </c>
      <c r="X36" s="196">
        <v>43.47</v>
      </c>
      <c r="Y36" s="196">
        <v>0</v>
      </c>
      <c r="Z36">
        <v>0</v>
      </c>
      <c r="AA36" s="196">
        <v>10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370.39</v>
      </c>
      <c r="M37" s="196">
        <v>27.11</v>
      </c>
      <c r="N37" s="196">
        <v>17.07</v>
      </c>
      <c r="O37" s="196">
        <v>0</v>
      </c>
      <c r="P37" s="196">
        <v>24.09</v>
      </c>
      <c r="Q37" s="196">
        <v>0</v>
      </c>
      <c r="R37" s="196">
        <v>12.49</v>
      </c>
      <c r="S37" s="196">
        <v>7.78</v>
      </c>
      <c r="T37" s="196">
        <v>0</v>
      </c>
      <c r="U37" s="196">
        <v>24.68</v>
      </c>
      <c r="V37" s="196">
        <v>5.35</v>
      </c>
      <c r="W37" s="196">
        <v>10.26</v>
      </c>
      <c r="X37" s="196">
        <v>43.47</v>
      </c>
      <c r="Y37" s="196">
        <v>0</v>
      </c>
      <c r="Z37">
        <v>0</v>
      </c>
      <c r="AA37" s="196">
        <v>10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370.39</v>
      </c>
      <c r="M38" s="196">
        <v>27.11</v>
      </c>
      <c r="N38" s="196">
        <v>17.07</v>
      </c>
      <c r="O38" s="196">
        <v>0</v>
      </c>
      <c r="P38" s="196">
        <v>24.09</v>
      </c>
      <c r="Q38" s="196">
        <v>0</v>
      </c>
      <c r="R38" s="196">
        <v>12.49</v>
      </c>
      <c r="S38" s="196">
        <v>7.78</v>
      </c>
      <c r="T38" s="196">
        <v>0</v>
      </c>
      <c r="U38" s="196">
        <v>24.68</v>
      </c>
      <c r="V38" s="196">
        <v>5.35</v>
      </c>
      <c r="W38" s="196">
        <v>10.26</v>
      </c>
      <c r="X38" s="196">
        <v>43.47</v>
      </c>
      <c r="Y38" s="196">
        <v>0</v>
      </c>
      <c r="Z38">
        <v>0</v>
      </c>
      <c r="AA38" s="196">
        <v>10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370.39</v>
      </c>
      <c r="M39" s="196">
        <v>27.11</v>
      </c>
      <c r="N39" s="196">
        <v>17.07</v>
      </c>
      <c r="O39" s="196">
        <v>0</v>
      </c>
      <c r="P39" s="196">
        <v>24.09</v>
      </c>
      <c r="Q39" s="196">
        <v>0</v>
      </c>
      <c r="R39" s="196">
        <v>12.49</v>
      </c>
      <c r="S39" s="196">
        <v>7.78</v>
      </c>
      <c r="T39" s="196">
        <v>0</v>
      </c>
      <c r="U39" s="196">
        <v>24.68</v>
      </c>
      <c r="V39" s="196">
        <v>5.35</v>
      </c>
      <c r="W39" s="196">
        <v>10.26</v>
      </c>
      <c r="X39" s="196">
        <v>43.47</v>
      </c>
      <c r="Y39" s="196">
        <v>0</v>
      </c>
      <c r="Z39">
        <v>0</v>
      </c>
      <c r="AA39" s="196">
        <v>10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370.39</v>
      </c>
      <c r="M40" s="196">
        <v>27.11</v>
      </c>
      <c r="N40" s="196">
        <v>17.07</v>
      </c>
      <c r="O40" s="196">
        <v>0</v>
      </c>
      <c r="P40" s="196">
        <v>24.09</v>
      </c>
      <c r="Q40" s="196">
        <v>0</v>
      </c>
      <c r="R40" s="196">
        <v>12.49</v>
      </c>
      <c r="S40" s="196">
        <v>7.78</v>
      </c>
      <c r="T40" s="196">
        <v>0</v>
      </c>
      <c r="U40" s="196">
        <v>24.68</v>
      </c>
      <c r="V40" s="196">
        <v>5.35</v>
      </c>
      <c r="W40" s="196">
        <v>10.26</v>
      </c>
      <c r="X40" s="196">
        <v>43.47</v>
      </c>
      <c r="Y40" s="196">
        <v>0</v>
      </c>
      <c r="Z40">
        <v>0</v>
      </c>
      <c r="AA40" s="196">
        <v>10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370.39</v>
      </c>
      <c r="M41" s="196">
        <v>27.11</v>
      </c>
      <c r="N41" s="196">
        <v>17.07</v>
      </c>
      <c r="O41" s="196">
        <v>0</v>
      </c>
      <c r="P41" s="196">
        <v>24.09</v>
      </c>
      <c r="Q41" s="196">
        <v>0</v>
      </c>
      <c r="R41" s="196">
        <v>12.49</v>
      </c>
      <c r="S41" s="196">
        <v>7.78</v>
      </c>
      <c r="T41" s="196">
        <v>0</v>
      </c>
      <c r="U41" s="196">
        <v>24.68</v>
      </c>
      <c r="V41" s="196">
        <v>5.35</v>
      </c>
      <c r="W41" s="196">
        <v>10.26</v>
      </c>
      <c r="X41" s="196">
        <v>43.47</v>
      </c>
      <c r="Y41" s="196">
        <v>0</v>
      </c>
      <c r="Z41">
        <v>0</v>
      </c>
      <c r="AA41" s="196">
        <v>10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8.98</v>
      </c>
      <c r="L42" s="196">
        <v>370.39</v>
      </c>
      <c r="M42" s="196">
        <v>27.11</v>
      </c>
      <c r="N42" s="196">
        <v>17.07</v>
      </c>
      <c r="O42" s="196">
        <v>0</v>
      </c>
      <c r="P42" s="196">
        <v>24.09</v>
      </c>
      <c r="Q42" s="196">
        <v>0</v>
      </c>
      <c r="R42" s="196">
        <v>12.49</v>
      </c>
      <c r="S42" s="196">
        <v>7.78</v>
      </c>
      <c r="T42" s="196">
        <v>0</v>
      </c>
      <c r="U42" s="196">
        <v>24.68</v>
      </c>
      <c r="V42" s="196">
        <v>5.35</v>
      </c>
      <c r="W42" s="196">
        <v>10.26</v>
      </c>
      <c r="X42" s="196">
        <v>43.47</v>
      </c>
      <c r="Y42" s="196">
        <v>0</v>
      </c>
      <c r="Z42">
        <v>0</v>
      </c>
      <c r="AA42" s="196">
        <v>10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8.98</v>
      </c>
      <c r="L43" s="196">
        <v>370.39</v>
      </c>
      <c r="M43" s="196">
        <v>27.11</v>
      </c>
      <c r="N43" s="196">
        <v>17.07</v>
      </c>
      <c r="O43" s="196">
        <v>0</v>
      </c>
      <c r="P43" s="196">
        <v>24.09</v>
      </c>
      <c r="Q43" s="196">
        <v>0</v>
      </c>
      <c r="R43" s="196">
        <v>12.49</v>
      </c>
      <c r="S43" s="196">
        <v>7.78</v>
      </c>
      <c r="T43" s="196">
        <v>0</v>
      </c>
      <c r="U43" s="196">
        <v>24.68</v>
      </c>
      <c r="V43" s="196">
        <v>5.35</v>
      </c>
      <c r="W43" s="196">
        <v>10.26</v>
      </c>
      <c r="X43" s="196">
        <v>43.47</v>
      </c>
      <c r="Y43" s="196">
        <v>0</v>
      </c>
      <c r="Z43">
        <v>0</v>
      </c>
      <c r="AA43" s="196">
        <v>10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8.98</v>
      </c>
      <c r="L44" s="196">
        <v>370.39</v>
      </c>
      <c r="M44" s="196">
        <v>27.11</v>
      </c>
      <c r="N44" s="196">
        <v>17.07</v>
      </c>
      <c r="O44" s="196">
        <v>0</v>
      </c>
      <c r="P44" s="196">
        <v>24.09</v>
      </c>
      <c r="Q44" s="196">
        <v>0</v>
      </c>
      <c r="R44" s="196">
        <v>12.49</v>
      </c>
      <c r="S44" s="196">
        <v>7.78</v>
      </c>
      <c r="T44" s="196">
        <v>0</v>
      </c>
      <c r="U44" s="196">
        <v>24.68</v>
      </c>
      <c r="V44" s="196">
        <v>5.35</v>
      </c>
      <c r="W44" s="196">
        <v>10.26</v>
      </c>
      <c r="X44" s="196">
        <v>43.47</v>
      </c>
      <c r="Y44" s="196">
        <v>0</v>
      </c>
      <c r="Z44">
        <v>0</v>
      </c>
      <c r="AA44" s="196">
        <v>10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8.98</v>
      </c>
      <c r="L45" s="196">
        <v>370.39</v>
      </c>
      <c r="M45" s="196">
        <v>27.11</v>
      </c>
      <c r="N45" s="196">
        <v>17.07</v>
      </c>
      <c r="O45" s="196">
        <v>0</v>
      </c>
      <c r="P45" s="196">
        <v>24.09</v>
      </c>
      <c r="Q45" s="196">
        <v>0</v>
      </c>
      <c r="R45" s="196">
        <v>12.49</v>
      </c>
      <c r="S45" s="196">
        <v>7.78</v>
      </c>
      <c r="T45" s="196">
        <v>0</v>
      </c>
      <c r="U45" s="196">
        <v>24.68</v>
      </c>
      <c r="V45" s="196">
        <v>5.35</v>
      </c>
      <c r="W45" s="196">
        <v>10.26</v>
      </c>
      <c r="X45" s="196">
        <v>43.47</v>
      </c>
      <c r="Y45" s="196">
        <v>0</v>
      </c>
      <c r="Z45">
        <v>0</v>
      </c>
      <c r="AA45" s="196">
        <v>10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8.98</v>
      </c>
      <c r="L46" s="196">
        <v>370.39</v>
      </c>
      <c r="M46" s="196">
        <v>27.11</v>
      </c>
      <c r="N46" s="196">
        <v>17.07</v>
      </c>
      <c r="O46" s="196">
        <v>0</v>
      </c>
      <c r="P46" s="196">
        <v>24.09</v>
      </c>
      <c r="Q46" s="196">
        <v>0</v>
      </c>
      <c r="R46" s="196">
        <v>12.49</v>
      </c>
      <c r="S46" s="196">
        <v>7.78</v>
      </c>
      <c r="T46" s="196">
        <v>0</v>
      </c>
      <c r="U46" s="196">
        <v>24.68</v>
      </c>
      <c r="V46" s="196">
        <v>5.35</v>
      </c>
      <c r="W46" s="196">
        <v>10.26</v>
      </c>
      <c r="X46" s="196">
        <v>43.47</v>
      </c>
      <c r="Y46" s="196">
        <v>0</v>
      </c>
      <c r="Z46">
        <v>0</v>
      </c>
      <c r="AA46" s="196">
        <v>10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8.98</v>
      </c>
      <c r="L47" s="196">
        <v>370.39</v>
      </c>
      <c r="M47" s="196">
        <v>27.11</v>
      </c>
      <c r="N47" s="196">
        <v>17.07</v>
      </c>
      <c r="O47" s="196">
        <v>0</v>
      </c>
      <c r="P47" s="196">
        <v>24.09</v>
      </c>
      <c r="Q47" s="196">
        <v>0</v>
      </c>
      <c r="R47" s="196">
        <v>12.49</v>
      </c>
      <c r="S47" s="196">
        <v>7.78</v>
      </c>
      <c r="T47" s="196">
        <v>0</v>
      </c>
      <c r="U47" s="196">
        <v>24.68</v>
      </c>
      <c r="V47" s="196">
        <v>5.35</v>
      </c>
      <c r="W47" s="196">
        <v>10.26</v>
      </c>
      <c r="X47" s="196">
        <v>43.47</v>
      </c>
      <c r="Y47" s="196">
        <v>0</v>
      </c>
      <c r="Z47">
        <v>0</v>
      </c>
      <c r="AA47" s="196">
        <v>10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68.52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8.98</v>
      </c>
      <c r="L48" s="196">
        <v>370.39</v>
      </c>
      <c r="M48" s="196">
        <v>27.11</v>
      </c>
      <c r="N48" s="196">
        <v>17.07</v>
      </c>
      <c r="O48" s="196">
        <v>0</v>
      </c>
      <c r="P48" s="196">
        <v>24.09</v>
      </c>
      <c r="Q48" s="196">
        <v>0</v>
      </c>
      <c r="R48" s="196">
        <v>12.49</v>
      </c>
      <c r="S48" s="196">
        <v>7.78</v>
      </c>
      <c r="T48" s="196">
        <v>0</v>
      </c>
      <c r="U48" s="196">
        <v>24.68</v>
      </c>
      <c r="V48" s="196">
        <v>5.35</v>
      </c>
      <c r="W48" s="196">
        <v>10.26</v>
      </c>
      <c r="X48" s="196">
        <v>43.47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68.52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8.99</v>
      </c>
      <c r="L49" s="196">
        <v>370.39</v>
      </c>
      <c r="M49" s="196">
        <v>27.11</v>
      </c>
      <c r="N49" s="196">
        <v>17.07</v>
      </c>
      <c r="O49" s="196">
        <v>0</v>
      </c>
      <c r="P49" s="196">
        <v>24.09</v>
      </c>
      <c r="Q49" s="196">
        <v>0</v>
      </c>
      <c r="R49" s="196">
        <v>12.49</v>
      </c>
      <c r="S49" s="196">
        <v>7.78</v>
      </c>
      <c r="T49" s="196">
        <v>0</v>
      </c>
      <c r="U49" s="196">
        <v>24.68</v>
      </c>
      <c r="V49" s="196">
        <v>5.35</v>
      </c>
      <c r="W49" s="196">
        <v>10.26</v>
      </c>
      <c r="X49" s="196">
        <v>43.47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17.350000000000001</v>
      </c>
      <c r="AG49" s="196">
        <v>0</v>
      </c>
      <c r="AH49" s="196">
        <v>0</v>
      </c>
      <c r="AI49" s="196">
        <v>68.52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74.61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8.99</v>
      </c>
      <c r="L50" s="196">
        <v>370.39</v>
      </c>
      <c r="M50" s="196">
        <v>27.11</v>
      </c>
      <c r="N50" s="196">
        <v>17.07</v>
      </c>
      <c r="O50" s="196">
        <v>0</v>
      </c>
      <c r="P50" s="196">
        <v>24.09</v>
      </c>
      <c r="Q50" s="196">
        <v>0</v>
      </c>
      <c r="R50" s="196">
        <v>12.49</v>
      </c>
      <c r="S50" s="196">
        <v>7.78</v>
      </c>
      <c r="T50" s="196">
        <v>0</v>
      </c>
      <c r="U50" s="196">
        <v>24.68</v>
      </c>
      <c r="V50" s="196">
        <v>5.35</v>
      </c>
      <c r="W50" s="196">
        <v>10.26</v>
      </c>
      <c r="X50" s="196">
        <v>43.47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17.350000000000001</v>
      </c>
      <c r="AG50" s="196">
        <v>0</v>
      </c>
      <c r="AH50" s="196">
        <v>0</v>
      </c>
      <c r="AI50" s="196">
        <v>68.52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74.61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370.39</v>
      </c>
      <c r="M51" s="196">
        <v>27.11</v>
      </c>
      <c r="N51" s="196">
        <v>17.07</v>
      </c>
      <c r="O51" s="196">
        <v>0</v>
      </c>
      <c r="P51" s="196">
        <v>24.09</v>
      </c>
      <c r="Q51" s="196">
        <v>0</v>
      </c>
      <c r="R51" s="196">
        <v>12.49</v>
      </c>
      <c r="S51" s="196">
        <v>1.92</v>
      </c>
      <c r="T51" s="196">
        <v>0</v>
      </c>
      <c r="U51" s="196">
        <v>24.68</v>
      </c>
      <c r="V51" s="196">
        <v>5.35</v>
      </c>
      <c r="W51" s="196">
        <v>10.26</v>
      </c>
      <c r="X51" s="196">
        <v>43.47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17.350000000000001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370.39</v>
      </c>
      <c r="M52" s="196">
        <v>27.11</v>
      </c>
      <c r="N52" s="196">
        <v>17.07</v>
      </c>
      <c r="O52" s="196">
        <v>0</v>
      </c>
      <c r="P52" s="196">
        <v>24.09</v>
      </c>
      <c r="Q52" s="196">
        <v>0</v>
      </c>
      <c r="R52" s="196">
        <v>12.49</v>
      </c>
      <c r="S52" s="196">
        <v>1.92</v>
      </c>
      <c r="T52" s="196">
        <v>0</v>
      </c>
      <c r="U52" s="196">
        <v>24.68</v>
      </c>
      <c r="V52" s="196">
        <v>5.35</v>
      </c>
      <c r="W52" s="196">
        <v>10.26</v>
      </c>
      <c r="X52" s="196">
        <v>43.47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17.350000000000001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326.52999999999997</v>
      </c>
      <c r="M53" s="196">
        <v>27.11</v>
      </c>
      <c r="N53" s="196">
        <v>17.07</v>
      </c>
      <c r="O53" s="196">
        <v>0</v>
      </c>
      <c r="P53" s="196">
        <v>26.64</v>
      </c>
      <c r="Q53" s="196">
        <v>0</v>
      </c>
      <c r="R53" s="196">
        <v>12.49</v>
      </c>
      <c r="S53" s="196">
        <v>1.92</v>
      </c>
      <c r="T53" s="196">
        <v>0</v>
      </c>
      <c r="U53" s="196">
        <v>24.68</v>
      </c>
      <c r="V53" s="196">
        <v>5.35</v>
      </c>
      <c r="W53" s="196">
        <v>10.26</v>
      </c>
      <c r="X53" s="196">
        <v>43.47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17.350000000000001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26.57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288.12</v>
      </c>
      <c r="M54" s="196">
        <v>27.11</v>
      </c>
      <c r="N54" s="196">
        <v>17.07</v>
      </c>
      <c r="O54" s="196">
        <v>0</v>
      </c>
      <c r="P54" s="196">
        <v>29.03</v>
      </c>
      <c r="Q54" s="196">
        <v>0</v>
      </c>
      <c r="R54" s="196">
        <v>12.49</v>
      </c>
      <c r="S54" s="196">
        <v>1.92</v>
      </c>
      <c r="T54" s="196">
        <v>0</v>
      </c>
      <c r="U54" s="196">
        <v>24.68</v>
      </c>
      <c r="V54" s="196">
        <v>5.35</v>
      </c>
      <c r="W54" s="196">
        <v>10.26</v>
      </c>
      <c r="X54" s="196">
        <v>43.47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26.57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230.49</v>
      </c>
      <c r="M55" s="196">
        <v>27.11</v>
      </c>
      <c r="N55" s="196">
        <v>17.07</v>
      </c>
      <c r="O55" s="196">
        <v>0</v>
      </c>
      <c r="P55" s="196">
        <v>26.08</v>
      </c>
      <c r="Q55" s="196">
        <v>0</v>
      </c>
      <c r="R55" s="196">
        <v>12.49</v>
      </c>
      <c r="S55" s="196">
        <v>1.92</v>
      </c>
      <c r="T55" s="196">
        <v>0</v>
      </c>
      <c r="U55" s="196">
        <v>24.68</v>
      </c>
      <c r="V55" s="196">
        <v>5.35</v>
      </c>
      <c r="W55" s="196">
        <v>10.26</v>
      </c>
      <c r="X55" s="196">
        <v>43.47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55.93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26.57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203.6</v>
      </c>
      <c r="M56" s="196">
        <v>27.11</v>
      </c>
      <c r="N56" s="196">
        <v>17.07</v>
      </c>
      <c r="O56" s="196">
        <v>0</v>
      </c>
      <c r="P56" s="196">
        <v>26.08</v>
      </c>
      <c r="Q56" s="196">
        <v>0</v>
      </c>
      <c r="R56" s="196">
        <v>12.49</v>
      </c>
      <c r="S56" s="196">
        <v>1.92</v>
      </c>
      <c r="T56" s="196">
        <v>0</v>
      </c>
      <c r="U56" s="196">
        <v>24.68</v>
      </c>
      <c r="V56" s="196">
        <v>5.35</v>
      </c>
      <c r="W56" s="196">
        <v>10.26</v>
      </c>
      <c r="X56" s="196">
        <v>43.47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55.93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74.61</v>
      </c>
      <c r="AQ56" s="196">
        <v>26.57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203.61</v>
      </c>
      <c r="M57" s="196">
        <v>27.11</v>
      </c>
      <c r="N57" s="196">
        <v>17.07</v>
      </c>
      <c r="O57" s="196">
        <v>0</v>
      </c>
      <c r="P57" s="196">
        <v>26.08</v>
      </c>
      <c r="Q57" s="196">
        <v>0</v>
      </c>
      <c r="R57" s="196">
        <v>12.49</v>
      </c>
      <c r="S57" s="196">
        <v>1.92</v>
      </c>
      <c r="T57" s="196">
        <v>0</v>
      </c>
      <c r="U57" s="196">
        <v>24.68</v>
      </c>
      <c r="V57" s="196">
        <v>5.35</v>
      </c>
      <c r="W57" s="196">
        <v>10.26</v>
      </c>
      <c r="X57" s="196">
        <v>43.47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55.93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74.61</v>
      </c>
      <c r="AQ57" s="196">
        <v>26.57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203.6</v>
      </c>
      <c r="M58" s="196">
        <v>27.11</v>
      </c>
      <c r="N58" s="196">
        <v>17.07</v>
      </c>
      <c r="O58" s="196">
        <v>0</v>
      </c>
      <c r="P58" s="196">
        <v>26.08</v>
      </c>
      <c r="Q58" s="196">
        <v>0</v>
      </c>
      <c r="R58" s="196">
        <v>12.49</v>
      </c>
      <c r="S58" s="196">
        <v>1.92</v>
      </c>
      <c r="T58" s="196">
        <v>0</v>
      </c>
      <c r="U58" s="196">
        <v>24.68</v>
      </c>
      <c r="V58" s="196">
        <v>5.35</v>
      </c>
      <c r="W58" s="196">
        <v>10.26</v>
      </c>
      <c r="X58" s="196">
        <v>43.47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55.93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74.61</v>
      </c>
      <c r="AQ58" s="196">
        <v>26.57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240.1</v>
      </c>
      <c r="M59" s="196">
        <v>27.11</v>
      </c>
      <c r="N59" s="196">
        <v>17.07</v>
      </c>
      <c r="O59" s="196">
        <v>0</v>
      </c>
      <c r="P59" s="196">
        <v>26.08</v>
      </c>
      <c r="Q59" s="196">
        <v>0</v>
      </c>
      <c r="R59" s="196">
        <v>12.49</v>
      </c>
      <c r="S59" s="196">
        <v>1.92</v>
      </c>
      <c r="T59" s="196">
        <v>0</v>
      </c>
      <c r="U59" s="196">
        <v>24.68</v>
      </c>
      <c r="V59" s="196">
        <v>5.35</v>
      </c>
      <c r="W59" s="196">
        <v>10.26</v>
      </c>
      <c r="X59" s="196">
        <v>43.47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55.93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26.57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240.1</v>
      </c>
      <c r="M60" s="196">
        <v>27.11</v>
      </c>
      <c r="N60" s="196">
        <v>17.07</v>
      </c>
      <c r="O60" s="196">
        <v>0</v>
      </c>
      <c r="P60" s="196">
        <v>26.08</v>
      </c>
      <c r="Q60" s="196">
        <v>0</v>
      </c>
      <c r="R60" s="196">
        <v>12.49</v>
      </c>
      <c r="S60" s="196">
        <v>1.92</v>
      </c>
      <c r="T60" s="196">
        <v>0</v>
      </c>
      <c r="U60" s="196">
        <v>24.68</v>
      </c>
      <c r="V60" s="196">
        <v>5.35</v>
      </c>
      <c r="W60" s="196">
        <v>10.26</v>
      </c>
      <c r="X60" s="196">
        <v>43.47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55.93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26.57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240.1</v>
      </c>
      <c r="M61" s="196">
        <v>27.11</v>
      </c>
      <c r="N61" s="196">
        <v>17.07</v>
      </c>
      <c r="O61" s="196">
        <v>0</v>
      </c>
      <c r="P61" s="196">
        <v>23.2</v>
      </c>
      <c r="Q61" s="196">
        <v>0</v>
      </c>
      <c r="R61" s="196">
        <v>12.49</v>
      </c>
      <c r="S61" s="196">
        <v>1.92</v>
      </c>
      <c r="T61" s="196">
        <v>0</v>
      </c>
      <c r="U61" s="196">
        <v>24.68</v>
      </c>
      <c r="V61" s="196">
        <v>5.35</v>
      </c>
      <c r="W61" s="196">
        <v>10.26</v>
      </c>
      <c r="X61" s="196">
        <v>43.47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55.93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288.12</v>
      </c>
      <c r="M62" s="196">
        <v>27.11</v>
      </c>
      <c r="N62" s="196">
        <v>17.07</v>
      </c>
      <c r="O62" s="196">
        <v>0</v>
      </c>
      <c r="P62" s="196">
        <v>22.99</v>
      </c>
      <c r="Q62" s="196">
        <v>0</v>
      </c>
      <c r="R62" s="196">
        <v>12.49</v>
      </c>
      <c r="S62" s="196">
        <v>1.92</v>
      </c>
      <c r="T62" s="196">
        <v>0</v>
      </c>
      <c r="U62" s="196">
        <v>24.68</v>
      </c>
      <c r="V62" s="196">
        <v>5.35</v>
      </c>
      <c r="W62" s="196">
        <v>10.26</v>
      </c>
      <c r="X62" s="196">
        <v>43.47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55.93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336.14</v>
      </c>
      <c r="M63" s="196">
        <v>27.11</v>
      </c>
      <c r="N63" s="196">
        <v>17.07</v>
      </c>
      <c r="O63" s="196">
        <v>0</v>
      </c>
      <c r="P63" s="196">
        <v>25.77</v>
      </c>
      <c r="Q63" s="196">
        <v>0</v>
      </c>
      <c r="R63" s="196">
        <v>12.49</v>
      </c>
      <c r="S63" s="196">
        <v>1.92</v>
      </c>
      <c r="T63" s="196">
        <v>0</v>
      </c>
      <c r="U63" s="196">
        <v>24.68</v>
      </c>
      <c r="V63" s="196">
        <v>5.35</v>
      </c>
      <c r="W63" s="196">
        <v>10.26</v>
      </c>
      <c r="X63" s="196">
        <v>43.47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8.99</v>
      </c>
      <c r="L64" s="196">
        <v>370.39</v>
      </c>
      <c r="M64" s="196">
        <v>27.11</v>
      </c>
      <c r="N64" s="196">
        <v>17.07</v>
      </c>
      <c r="O64" s="196">
        <v>0</v>
      </c>
      <c r="P64" s="196">
        <v>26.01</v>
      </c>
      <c r="Q64" s="196">
        <v>0</v>
      </c>
      <c r="R64" s="196">
        <v>12.49</v>
      </c>
      <c r="S64" s="196">
        <v>7.78</v>
      </c>
      <c r="T64" s="196">
        <v>0</v>
      </c>
      <c r="U64" s="196">
        <v>24.68</v>
      </c>
      <c r="V64" s="196">
        <v>5.35</v>
      </c>
      <c r="W64" s="196">
        <v>10.26</v>
      </c>
      <c r="X64" s="196">
        <v>43.47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8.98</v>
      </c>
      <c r="L65" s="196">
        <v>370.39</v>
      </c>
      <c r="M65" s="196">
        <v>27.11</v>
      </c>
      <c r="N65" s="196">
        <v>17.07</v>
      </c>
      <c r="O65" s="196">
        <v>0</v>
      </c>
      <c r="P65" s="196">
        <v>26.07</v>
      </c>
      <c r="Q65" s="196">
        <v>0</v>
      </c>
      <c r="R65" s="196">
        <v>12.49</v>
      </c>
      <c r="S65" s="196">
        <v>7.78</v>
      </c>
      <c r="T65" s="196">
        <v>0</v>
      </c>
      <c r="U65" s="196">
        <v>24.68</v>
      </c>
      <c r="V65" s="196">
        <v>5.35</v>
      </c>
      <c r="W65" s="196">
        <v>10.26</v>
      </c>
      <c r="X65" s="196">
        <v>43.47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8.98</v>
      </c>
      <c r="L66" s="196">
        <v>370.39</v>
      </c>
      <c r="M66" s="196">
        <v>27.11</v>
      </c>
      <c r="N66" s="196">
        <v>17.07</v>
      </c>
      <c r="O66" s="196">
        <v>0</v>
      </c>
      <c r="P66" s="196">
        <v>26.07</v>
      </c>
      <c r="Q66" s="196">
        <v>0</v>
      </c>
      <c r="R66" s="196">
        <v>12.49</v>
      </c>
      <c r="S66" s="196">
        <v>7.78</v>
      </c>
      <c r="T66" s="196">
        <v>0</v>
      </c>
      <c r="U66" s="196">
        <v>24.68</v>
      </c>
      <c r="V66" s="196">
        <v>5.35</v>
      </c>
      <c r="W66" s="196">
        <v>10.26</v>
      </c>
      <c r="X66" s="196">
        <v>43.47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8.98</v>
      </c>
      <c r="L67" s="196">
        <v>370.39</v>
      </c>
      <c r="M67" s="196">
        <v>27.11</v>
      </c>
      <c r="N67" s="196">
        <v>17.07</v>
      </c>
      <c r="O67" s="196">
        <v>0</v>
      </c>
      <c r="P67" s="196">
        <v>26.07</v>
      </c>
      <c r="Q67" s="196">
        <v>0</v>
      </c>
      <c r="R67" s="196">
        <v>12.49</v>
      </c>
      <c r="S67" s="196">
        <v>7.78</v>
      </c>
      <c r="T67" s="196">
        <v>0</v>
      </c>
      <c r="U67" s="196">
        <v>24.68</v>
      </c>
      <c r="V67" s="196">
        <v>5.35</v>
      </c>
      <c r="W67" s="196">
        <v>10.26</v>
      </c>
      <c r="X67" s="196">
        <v>43.47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68.52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26.57</v>
      </c>
      <c r="AR67" s="196">
        <v>21.51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8.98</v>
      </c>
      <c r="L68" s="196">
        <v>370.39</v>
      </c>
      <c r="M68" s="196">
        <v>27.11</v>
      </c>
      <c r="N68" s="196">
        <v>17.07</v>
      </c>
      <c r="O68" s="196">
        <v>0</v>
      </c>
      <c r="P68" s="196">
        <v>26.07</v>
      </c>
      <c r="Q68" s="196">
        <v>0</v>
      </c>
      <c r="R68" s="196">
        <v>12.49</v>
      </c>
      <c r="S68" s="196">
        <v>7.78</v>
      </c>
      <c r="T68" s="196">
        <v>0</v>
      </c>
      <c r="U68" s="196">
        <v>24.68</v>
      </c>
      <c r="V68" s="196">
        <v>5.35</v>
      </c>
      <c r="W68" s="196">
        <v>10.26</v>
      </c>
      <c r="X68" s="196">
        <v>43.47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26.57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8.98</v>
      </c>
      <c r="L69" s="196">
        <v>370.39</v>
      </c>
      <c r="M69" s="196">
        <v>27.11</v>
      </c>
      <c r="N69" s="196">
        <v>17.07</v>
      </c>
      <c r="O69" s="196">
        <v>0</v>
      </c>
      <c r="P69" s="196">
        <v>26.07</v>
      </c>
      <c r="Q69" s="196">
        <v>0</v>
      </c>
      <c r="R69" s="196">
        <v>12.49</v>
      </c>
      <c r="S69" s="196">
        <v>7.78</v>
      </c>
      <c r="T69" s="196">
        <v>0</v>
      </c>
      <c r="U69" s="196">
        <v>24.68</v>
      </c>
      <c r="V69" s="196">
        <v>5.35</v>
      </c>
      <c r="W69" s="196">
        <v>10.26</v>
      </c>
      <c r="X69" s="196">
        <v>43.47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26.57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8.98</v>
      </c>
      <c r="L70" s="196">
        <v>370.39</v>
      </c>
      <c r="M70" s="196">
        <v>27.11</v>
      </c>
      <c r="N70" s="196">
        <v>17.07</v>
      </c>
      <c r="O70" s="196">
        <v>0</v>
      </c>
      <c r="P70" s="196">
        <v>26.07</v>
      </c>
      <c r="Q70" s="196">
        <v>0</v>
      </c>
      <c r="R70" s="196">
        <v>12.49</v>
      </c>
      <c r="S70" s="196">
        <v>7.78</v>
      </c>
      <c r="T70" s="196">
        <v>0</v>
      </c>
      <c r="U70" s="196">
        <v>24.68</v>
      </c>
      <c r="V70" s="196">
        <v>5.35</v>
      </c>
      <c r="W70" s="196">
        <v>10.26</v>
      </c>
      <c r="X70" s="196">
        <v>43.47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26.57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8.98</v>
      </c>
      <c r="L71" s="196">
        <v>370.39</v>
      </c>
      <c r="M71" s="196">
        <v>27.11</v>
      </c>
      <c r="N71" s="196">
        <v>17.07</v>
      </c>
      <c r="O71" s="196">
        <v>0</v>
      </c>
      <c r="P71" s="196">
        <v>26.07</v>
      </c>
      <c r="Q71" s="196">
        <v>0</v>
      </c>
      <c r="R71" s="196">
        <v>12.49</v>
      </c>
      <c r="S71" s="196">
        <v>7.78</v>
      </c>
      <c r="T71" s="196">
        <v>0</v>
      </c>
      <c r="U71" s="196">
        <v>24.68</v>
      </c>
      <c r="V71" s="196">
        <v>5.35</v>
      </c>
      <c r="W71" s="196">
        <v>10.26</v>
      </c>
      <c r="X71" s="196">
        <v>43.47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26.57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8.98</v>
      </c>
      <c r="L72" s="196">
        <v>370.39</v>
      </c>
      <c r="M72" s="196">
        <v>27.11</v>
      </c>
      <c r="N72" s="196">
        <v>17.07</v>
      </c>
      <c r="O72" s="196">
        <v>0</v>
      </c>
      <c r="P72" s="196">
        <v>26.07</v>
      </c>
      <c r="Q72" s="196">
        <v>0</v>
      </c>
      <c r="R72" s="196">
        <v>12.49</v>
      </c>
      <c r="S72" s="196">
        <v>7.78</v>
      </c>
      <c r="T72" s="196">
        <v>0</v>
      </c>
      <c r="U72" s="196">
        <v>24.68</v>
      </c>
      <c r="V72" s="196">
        <v>5.35</v>
      </c>
      <c r="W72" s="196">
        <v>10.26</v>
      </c>
      <c r="X72" s="196">
        <v>43.47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26.57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8.98</v>
      </c>
      <c r="L73" s="196">
        <v>370.39</v>
      </c>
      <c r="M73" s="196">
        <v>27.11</v>
      </c>
      <c r="N73" s="196">
        <v>17.07</v>
      </c>
      <c r="O73" s="196">
        <v>0</v>
      </c>
      <c r="P73" s="196">
        <v>26.07</v>
      </c>
      <c r="Q73" s="196">
        <v>0</v>
      </c>
      <c r="R73" s="196">
        <v>12.49</v>
      </c>
      <c r="S73" s="196">
        <v>7.78</v>
      </c>
      <c r="T73" s="196">
        <v>0</v>
      </c>
      <c r="U73" s="196">
        <v>24.68</v>
      </c>
      <c r="V73" s="196">
        <v>5.35</v>
      </c>
      <c r="W73" s="196">
        <v>10.26</v>
      </c>
      <c r="X73" s="196">
        <v>43.47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1.6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26.57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8.98</v>
      </c>
      <c r="L74" s="196">
        <v>370.39</v>
      </c>
      <c r="M74" s="196">
        <v>27.11</v>
      </c>
      <c r="N74" s="196">
        <v>17.07</v>
      </c>
      <c r="O74" s="196">
        <v>0</v>
      </c>
      <c r="P74" s="196">
        <v>26.07</v>
      </c>
      <c r="Q74" s="196">
        <v>0</v>
      </c>
      <c r="R74" s="196">
        <v>12.49</v>
      </c>
      <c r="S74" s="196">
        <v>7.78</v>
      </c>
      <c r="T74" s="196">
        <v>0</v>
      </c>
      <c r="U74" s="196">
        <v>24.68</v>
      </c>
      <c r="V74" s="196">
        <v>5.35</v>
      </c>
      <c r="W74" s="196">
        <v>10.26</v>
      </c>
      <c r="X74" s="196">
        <v>43.47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26.57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8.98</v>
      </c>
      <c r="L75" s="196">
        <v>370.39</v>
      </c>
      <c r="M75" s="196">
        <v>27.11</v>
      </c>
      <c r="N75" s="196">
        <v>17.07</v>
      </c>
      <c r="O75" s="196">
        <v>0</v>
      </c>
      <c r="P75" s="196">
        <v>26.07</v>
      </c>
      <c r="Q75" s="196">
        <v>0</v>
      </c>
      <c r="R75" s="196">
        <v>12.49</v>
      </c>
      <c r="S75" s="196">
        <v>7.78</v>
      </c>
      <c r="T75" s="196">
        <v>0</v>
      </c>
      <c r="U75" s="196">
        <v>24.68</v>
      </c>
      <c r="V75" s="196">
        <v>5.35</v>
      </c>
      <c r="W75" s="196">
        <v>10.26</v>
      </c>
      <c r="X75" s="196">
        <v>43.47</v>
      </c>
      <c r="Y75" s="196">
        <v>0</v>
      </c>
      <c r="Z75">
        <v>0</v>
      </c>
      <c r="AA75" s="196">
        <v>11.51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74.61</v>
      </c>
      <c r="AQ75" s="196">
        <v>26.57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8.98</v>
      </c>
      <c r="L76" s="196">
        <v>370.39</v>
      </c>
      <c r="M76" s="196">
        <v>27.11</v>
      </c>
      <c r="N76" s="196">
        <v>17.07</v>
      </c>
      <c r="O76" s="196">
        <v>0</v>
      </c>
      <c r="P76" s="196">
        <v>26.07</v>
      </c>
      <c r="Q76" s="196">
        <v>0</v>
      </c>
      <c r="R76" s="196">
        <v>12.49</v>
      </c>
      <c r="S76" s="196">
        <v>7.78</v>
      </c>
      <c r="T76" s="196">
        <v>0</v>
      </c>
      <c r="U76" s="196">
        <v>24.68</v>
      </c>
      <c r="V76" s="196">
        <v>5.35</v>
      </c>
      <c r="W76" s="196">
        <v>10.26</v>
      </c>
      <c r="X76" s="196">
        <v>43.47</v>
      </c>
      <c r="Y76" s="196">
        <v>0</v>
      </c>
      <c r="Z76">
        <v>0</v>
      </c>
      <c r="AA76" s="196">
        <v>11.51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74.61</v>
      </c>
      <c r="AQ76" s="196">
        <v>26.57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8.98</v>
      </c>
      <c r="L77" s="196">
        <v>370.39</v>
      </c>
      <c r="M77" s="196">
        <v>27.11</v>
      </c>
      <c r="N77" s="196">
        <v>17.07</v>
      </c>
      <c r="O77" s="196">
        <v>0</v>
      </c>
      <c r="P77" s="196">
        <v>26.07</v>
      </c>
      <c r="Q77" s="196">
        <v>0</v>
      </c>
      <c r="R77" s="196">
        <v>12.49</v>
      </c>
      <c r="S77" s="196">
        <v>7.78</v>
      </c>
      <c r="T77" s="196">
        <v>0</v>
      </c>
      <c r="U77" s="196">
        <v>24.68</v>
      </c>
      <c r="V77" s="196">
        <v>5.35</v>
      </c>
      <c r="W77" s="196">
        <v>10.26</v>
      </c>
      <c r="X77" s="196">
        <v>43.47</v>
      </c>
      <c r="Y77" s="196">
        <v>0</v>
      </c>
      <c r="Z77">
        <v>0</v>
      </c>
      <c r="AA77" s="196">
        <v>11.51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74.61</v>
      </c>
      <c r="AQ77" s="196">
        <v>26.57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8.98</v>
      </c>
      <c r="L78" s="196">
        <v>370.39</v>
      </c>
      <c r="M78" s="196">
        <v>27.11</v>
      </c>
      <c r="N78" s="196">
        <v>17.07</v>
      </c>
      <c r="O78" s="196">
        <v>0</v>
      </c>
      <c r="P78" s="196">
        <v>26.07</v>
      </c>
      <c r="Q78" s="196">
        <v>0</v>
      </c>
      <c r="R78" s="196">
        <v>12.49</v>
      </c>
      <c r="S78" s="196">
        <v>7.78</v>
      </c>
      <c r="T78" s="196">
        <v>0</v>
      </c>
      <c r="U78" s="196">
        <v>24.68</v>
      </c>
      <c r="V78" s="196">
        <v>5.35</v>
      </c>
      <c r="W78" s="196">
        <v>10.26</v>
      </c>
      <c r="X78" s="196">
        <v>43.47</v>
      </c>
      <c r="Y78" s="196">
        <v>0</v>
      </c>
      <c r="Z78">
        <v>0</v>
      </c>
      <c r="AA78" s="196">
        <v>11.51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74.61</v>
      </c>
      <c r="AQ78" s="196">
        <v>26.57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8.98</v>
      </c>
      <c r="L79" s="196">
        <v>370.39</v>
      </c>
      <c r="M79" s="196">
        <v>27.11</v>
      </c>
      <c r="N79" s="196">
        <v>17.07</v>
      </c>
      <c r="O79" s="196">
        <v>0</v>
      </c>
      <c r="P79" s="196">
        <v>26.07</v>
      </c>
      <c r="Q79" s="196">
        <v>0</v>
      </c>
      <c r="R79" s="196">
        <v>12.49</v>
      </c>
      <c r="S79" s="196">
        <v>7.78</v>
      </c>
      <c r="T79" s="196">
        <v>0</v>
      </c>
      <c r="U79" s="196">
        <v>24.68</v>
      </c>
      <c r="V79" s="196">
        <v>5.35</v>
      </c>
      <c r="W79" s="196">
        <v>10.26</v>
      </c>
      <c r="X79" s="196">
        <v>43.47</v>
      </c>
      <c r="Y79" s="196">
        <v>0</v>
      </c>
      <c r="Z79">
        <v>0</v>
      </c>
      <c r="AA79" s="196">
        <v>11.51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74.61</v>
      </c>
      <c r="AQ79" s="196">
        <v>26.57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8.98</v>
      </c>
      <c r="L80" s="196">
        <v>370.39</v>
      </c>
      <c r="M80" s="196">
        <v>27.11</v>
      </c>
      <c r="N80" s="196">
        <v>17.07</v>
      </c>
      <c r="O80" s="196">
        <v>0</v>
      </c>
      <c r="P80" s="196">
        <v>26.07</v>
      </c>
      <c r="Q80" s="196">
        <v>0</v>
      </c>
      <c r="R80" s="196">
        <v>12.49</v>
      </c>
      <c r="S80" s="196">
        <v>7.78</v>
      </c>
      <c r="T80" s="196">
        <v>0</v>
      </c>
      <c r="U80" s="196">
        <v>24.68</v>
      </c>
      <c r="V80" s="196">
        <v>5.35</v>
      </c>
      <c r="W80" s="196">
        <v>10.26</v>
      </c>
      <c r="X80" s="196">
        <v>43.47</v>
      </c>
      <c r="Y80" s="196">
        <v>0</v>
      </c>
      <c r="Z80">
        <v>0</v>
      </c>
      <c r="AA80" s="196">
        <v>11.51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74.61</v>
      </c>
      <c r="AQ80" s="196">
        <v>26.57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8.98</v>
      </c>
      <c r="L81" s="196">
        <v>370.39</v>
      </c>
      <c r="M81" s="196">
        <v>27.11</v>
      </c>
      <c r="N81" s="196">
        <v>17.07</v>
      </c>
      <c r="O81" s="196">
        <v>0</v>
      </c>
      <c r="P81" s="196">
        <v>26.07</v>
      </c>
      <c r="Q81" s="196">
        <v>0</v>
      </c>
      <c r="R81" s="196">
        <v>12.49</v>
      </c>
      <c r="S81" s="196">
        <v>7.78</v>
      </c>
      <c r="T81" s="196">
        <v>0</v>
      </c>
      <c r="U81" s="196">
        <v>24.68</v>
      </c>
      <c r="V81" s="196">
        <v>5.35</v>
      </c>
      <c r="W81" s="196">
        <v>10.26</v>
      </c>
      <c r="X81" s="196">
        <v>43.47</v>
      </c>
      <c r="Y81" s="196">
        <v>0</v>
      </c>
      <c r="Z81">
        <v>0</v>
      </c>
      <c r="AA81" s="196">
        <v>11.51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26.57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8.98</v>
      </c>
      <c r="L82" s="196">
        <v>370.39</v>
      </c>
      <c r="M82" s="196">
        <v>27.11</v>
      </c>
      <c r="N82" s="196">
        <v>17.07</v>
      </c>
      <c r="O82" s="196">
        <v>0</v>
      </c>
      <c r="P82" s="196">
        <v>26.07</v>
      </c>
      <c r="Q82" s="196">
        <v>0</v>
      </c>
      <c r="R82" s="196">
        <v>12.49</v>
      </c>
      <c r="S82" s="196">
        <v>7.78</v>
      </c>
      <c r="T82" s="196">
        <v>0</v>
      </c>
      <c r="U82" s="196">
        <v>24.68</v>
      </c>
      <c r="V82" s="196">
        <v>5.35</v>
      </c>
      <c r="W82" s="196">
        <v>10.26</v>
      </c>
      <c r="X82" s="196">
        <v>43.47</v>
      </c>
      <c r="Y82" s="196">
        <v>0</v>
      </c>
      <c r="Z82">
        <v>0</v>
      </c>
      <c r="AA82" s="196">
        <v>11.51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26.57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8.98</v>
      </c>
      <c r="L83" s="196">
        <v>370.39</v>
      </c>
      <c r="M83" s="196">
        <v>27.11</v>
      </c>
      <c r="N83" s="196">
        <v>17.07</v>
      </c>
      <c r="O83" s="196">
        <v>0</v>
      </c>
      <c r="P83" s="196">
        <v>26.07</v>
      </c>
      <c r="Q83" s="196">
        <v>0</v>
      </c>
      <c r="R83" s="196">
        <v>12.49</v>
      </c>
      <c r="S83" s="196">
        <v>7.78</v>
      </c>
      <c r="T83" s="196">
        <v>0</v>
      </c>
      <c r="U83" s="196">
        <v>24.68</v>
      </c>
      <c r="V83" s="196">
        <v>5.35</v>
      </c>
      <c r="W83" s="196">
        <v>10.26</v>
      </c>
      <c r="X83" s="196">
        <v>43.47</v>
      </c>
      <c r="Y83" s="196">
        <v>0</v>
      </c>
      <c r="Z83">
        <v>0</v>
      </c>
      <c r="AA83" s="196">
        <v>11.51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26.57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370.39</v>
      </c>
      <c r="M84" s="196">
        <v>27.11</v>
      </c>
      <c r="N84" s="196">
        <v>17.07</v>
      </c>
      <c r="O84" s="196">
        <v>0</v>
      </c>
      <c r="P84" s="196">
        <v>26.07</v>
      </c>
      <c r="Q84" s="196">
        <v>0</v>
      </c>
      <c r="R84" s="196">
        <v>12.49</v>
      </c>
      <c r="S84" s="196">
        <v>7.78</v>
      </c>
      <c r="T84" s="196">
        <v>0</v>
      </c>
      <c r="U84" s="196">
        <v>24.68</v>
      </c>
      <c r="V84" s="196">
        <v>5.35</v>
      </c>
      <c r="W84" s="196">
        <v>10.26</v>
      </c>
      <c r="X84" s="196">
        <v>43.47</v>
      </c>
      <c r="Y84" s="196">
        <v>0</v>
      </c>
      <c r="Z84">
        <v>0</v>
      </c>
      <c r="AA84" s="196">
        <v>11.51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26.57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8.98</v>
      </c>
      <c r="L85" s="196">
        <v>370.39</v>
      </c>
      <c r="M85" s="196">
        <v>27.11</v>
      </c>
      <c r="N85" s="196">
        <v>17.07</v>
      </c>
      <c r="O85" s="196">
        <v>0</v>
      </c>
      <c r="P85" s="196">
        <v>26.07</v>
      </c>
      <c r="Q85" s="196">
        <v>0</v>
      </c>
      <c r="R85" s="196">
        <v>12.49</v>
      </c>
      <c r="S85" s="196">
        <v>7.78</v>
      </c>
      <c r="T85" s="196">
        <v>0</v>
      </c>
      <c r="U85" s="196">
        <v>24.68</v>
      </c>
      <c r="V85" s="196">
        <v>5.35</v>
      </c>
      <c r="W85" s="196">
        <v>10.26</v>
      </c>
      <c r="X85" s="196">
        <v>43.47</v>
      </c>
      <c r="Y85" s="196">
        <v>0</v>
      </c>
      <c r="Z85">
        <v>0</v>
      </c>
      <c r="AA85" s="196">
        <v>10.88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26.57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8.99</v>
      </c>
      <c r="L86" s="196">
        <v>370.39</v>
      </c>
      <c r="M86" s="196">
        <v>27.11</v>
      </c>
      <c r="N86" s="196">
        <v>17.07</v>
      </c>
      <c r="O86" s="196">
        <v>0</v>
      </c>
      <c r="P86" s="196">
        <v>26.07</v>
      </c>
      <c r="Q86" s="196">
        <v>0</v>
      </c>
      <c r="R86" s="196">
        <v>12.49</v>
      </c>
      <c r="S86" s="196">
        <v>7.78</v>
      </c>
      <c r="T86" s="196">
        <v>0</v>
      </c>
      <c r="U86" s="196">
        <v>24.68</v>
      </c>
      <c r="V86" s="196">
        <v>5.35</v>
      </c>
      <c r="W86" s="196">
        <v>10.26</v>
      </c>
      <c r="X86" s="196">
        <v>43.47</v>
      </c>
      <c r="Y86" s="196">
        <v>0</v>
      </c>
      <c r="Z86">
        <v>0</v>
      </c>
      <c r="AA86" s="196">
        <v>10.88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26.57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8.99</v>
      </c>
      <c r="L87" s="196">
        <v>307.33</v>
      </c>
      <c r="M87" s="196">
        <v>27.11</v>
      </c>
      <c r="N87" s="196">
        <v>17.07</v>
      </c>
      <c r="O87" s="196">
        <v>0</v>
      </c>
      <c r="P87" s="196">
        <v>26.07</v>
      </c>
      <c r="Q87" s="196">
        <v>0</v>
      </c>
      <c r="R87" s="196">
        <v>12.49</v>
      </c>
      <c r="S87" s="196">
        <v>7.78</v>
      </c>
      <c r="T87" s="196">
        <v>0</v>
      </c>
      <c r="U87" s="196">
        <v>24.68</v>
      </c>
      <c r="V87" s="196">
        <v>5.35</v>
      </c>
      <c r="W87" s="196">
        <v>10.26</v>
      </c>
      <c r="X87" s="196">
        <v>43.47</v>
      </c>
      <c r="Y87" s="196">
        <v>0</v>
      </c>
      <c r="Z87">
        <v>0</v>
      </c>
      <c r="AA87" s="196">
        <v>10.88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26.57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259.31</v>
      </c>
      <c r="M88" s="196">
        <v>27.11</v>
      </c>
      <c r="N88" s="196">
        <v>17.07</v>
      </c>
      <c r="O88" s="196">
        <v>0</v>
      </c>
      <c r="P88" s="196">
        <v>26.07</v>
      </c>
      <c r="Q88" s="196">
        <v>0</v>
      </c>
      <c r="R88" s="196">
        <v>12.49</v>
      </c>
      <c r="S88" s="196">
        <v>1.92</v>
      </c>
      <c r="T88" s="196">
        <v>0</v>
      </c>
      <c r="U88" s="196">
        <v>24.68</v>
      </c>
      <c r="V88" s="196">
        <v>5.35</v>
      </c>
      <c r="W88" s="196">
        <v>10.26</v>
      </c>
      <c r="X88" s="196">
        <v>43.47</v>
      </c>
      <c r="Y88" s="196">
        <v>0</v>
      </c>
      <c r="Z88">
        <v>0</v>
      </c>
      <c r="AA88" s="196">
        <v>10.88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26.57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203.61</v>
      </c>
      <c r="M89" s="196">
        <v>27.11</v>
      </c>
      <c r="N89" s="196">
        <v>17.07</v>
      </c>
      <c r="O89" s="196">
        <v>0</v>
      </c>
      <c r="P89" s="196">
        <v>26.07</v>
      </c>
      <c r="Q89" s="196">
        <v>0</v>
      </c>
      <c r="R89" s="196">
        <v>12.5</v>
      </c>
      <c r="S89" s="196">
        <v>1.92</v>
      </c>
      <c r="T89" s="196">
        <v>0</v>
      </c>
      <c r="U89" s="196">
        <v>24.68</v>
      </c>
      <c r="V89" s="196">
        <v>5.35</v>
      </c>
      <c r="W89" s="196">
        <v>10.26</v>
      </c>
      <c r="X89" s="196">
        <v>43.47</v>
      </c>
      <c r="Y89" s="196">
        <v>0</v>
      </c>
      <c r="Z89">
        <v>0</v>
      </c>
      <c r="AA89" s="196">
        <v>10.88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26.57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203.61</v>
      </c>
      <c r="M90" s="196">
        <v>27.11</v>
      </c>
      <c r="N90" s="196">
        <v>17.07</v>
      </c>
      <c r="O90" s="196">
        <v>0</v>
      </c>
      <c r="P90" s="196">
        <v>26.07</v>
      </c>
      <c r="Q90" s="196">
        <v>0</v>
      </c>
      <c r="R90" s="196">
        <v>12.5</v>
      </c>
      <c r="S90" s="196">
        <v>1.92</v>
      </c>
      <c r="T90" s="196">
        <v>0</v>
      </c>
      <c r="U90" s="196">
        <v>24.68</v>
      </c>
      <c r="V90" s="196">
        <v>5.35</v>
      </c>
      <c r="W90" s="196">
        <v>10.26</v>
      </c>
      <c r="X90" s="196">
        <v>43.47</v>
      </c>
      <c r="Y90" s="196">
        <v>0</v>
      </c>
      <c r="Z90">
        <v>0</v>
      </c>
      <c r="AA90" s="196">
        <v>10.88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26.57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203.61</v>
      </c>
      <c r="M91" s="196">
        <v>27.11</v>
      </c>
      <c r="N91" s="196">
        <v>17.07</v>
      </c>
      <c r="O91" s="196">
        <v>0</v>
      </c>
      <c r="P91" s="196">
        <v>26.07</v>
      </c>
      <c r="Q91" s="196">
        <v>0</v>
      </c>
      <c r="R91" s="196">
        <v>2.88</v>
      </c>
      <c r="S91" s="196">
        <v>1.92</v>
      </c>
      <c r="T91" s="196">
        <v>0</v>
      </c>
      <c r="U91" s="196">
        <v>24.68</v>
      </c>
      <c r="V91" s="196">
        <v>5.35</v>
      </c>
      <c r="W91" s="196">
        <v>10.26</v>
      </c>
      <c r="X91" s="196">
        <v>43.47</v>
      </c>
      <c r="Y91" s="196">
        <v>0</v>
      </c>
      <c r="Z91">
        <v>0</v>
      </c>
      <c r="AA91" s="196">
        <v>10.88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74.61</v>
      </c>
      <c r="AQ91" s="196">
        <v>26.57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203.61</v>
      </c>
      <c r="M92" s="196">
        <v>27.11</v>
      </c>
      <c r="N92" s="196">
        <v>17.07</v>
      </c>
      <c r="O92" s="196">
        <v>0</v>
      </c>
      <c r="P92" s="196">
        <v>26.07</v>
      </c>
      <c r="Q92" s="196">
        <v>0</v>
      </c>
      <c r="R92" s="196">
        <v>2.88</v>
      </c>
      <c r="S92" s="196">
        <v>1.92</v>
      </c>
      <c r="T92" s="196">
        <v>0</v>
      </c>
      <c r="U92" s="196">
        <v>24.68</v>
      </c>
      <c r="V92" s="196">
        <v>1.92</v>
      </c>
      <c r="W92" s="196">
        <v>10.26</v>
      </c>
      <c r="X92" s="196">
        <v>43.47</v>
      </c>
      <c r="Y92" s="196">
        <v>0</v>
      </c>
      <c r="Z92">
        <v>0</v>
      </c>
      <c r="AA92" s="196">
        <v>10.88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74.61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</v>
      </c>
      <c r="L93" s="196">
        <v>203.61</v>
      </c>
      <c r="M93" s="196">
        <v>27.11</v>
      </c>
      <c r="N93" s="196">
        <v>17.07</v>
      </c>
      <c r="O93" s="196">
        <v>0</v>
      </c>
      <c r="P93" s="196">
        <v>26.07</v>
      </c>
      <c r="Q93" s="196">
        <v>0</v>
      </c>
      <c r="R93" s="196">
        <v>2.88</v>
      </c>
      <c r="S93" s="196">
        <v>1.92</v>
      </c>
      <c r="T93" s="196">
        <v>0</v>
      </c>
      <c r="U93" s="196">
        <v>24.68</v>
      </c>
      <c r="V93" s="196">
        <v>1.92</v>
      </c>
      <c r="W93" s="196">
        <v>10.26</v>
      </c>
      <c r="X93" s="196">
        <v>43.47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203.61</v>
      </c>
      <c r="M94" s="196">
        <v>27.11</v>
      </c>
      <c r="N94" s="196">
        <v>17.07</v>
      </c>
      <c r="O94" s="196">
        <v>0</v>
      </c>
      <c r="P94" s="196">
        <v>26.07</v>
      </c>
      <c r="Q94" s="196">
        <v>0</v>
      </c>
      <c r="R94" s="196">
        <v>2.88</v>
      </c>
      <c r="S94" s="196">
        <v>1.92</v>
      </c>
      <c r="T94" s="196">
        <v>0</v>
      </c>
      <c r="U94" s="196">
        <v>24.68</v>
      </c>
      <c r="V94" s="196">
        <v>1.92</v>
      </c>
      <c r="W94" s="196">
        <v>10.26</v>
      </c>
      <c r="X94" s="196">
        <v>43.47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74.61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203.61</v>
      </c>
      <c r="M95" s="196">
        <v>27.11</v>
      </c>
      <c r="N95" s="196">
        <v>17.07</v>
      </c>
      <c r="O95" s="196">
        <v>0</v>
      </c>
      <c r="P95" s="196">
        <v>26.07</v>
      </c>
      <c r="Q95" s="196">
        <v>0</v>
      </c>
      <c r="R95" s="196">
        <v>2.88</v>
      </c>
      <c r="S95" s="196">
        <v>1.92</v>
      </c>
      <c r="T95" s="196">
        <v>0</v>
      </c>
      <c r="U95" s="196">
        <v>24.68</v>
      </c>
      <c r="V95" s="196">
        <v>1.92</v>
      </c>
      <c r="W95" s="196">
        <v>10.26</v>
      </c>
      <c r="X95" s="196">
        <v>43.47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203.61</v>
      </c>
      <c r="M96" s="196">
        <v>27.11</v>
      </c>
      <c r="N96" s="196">
        <v>17.07</v>
      </c>
      <c r="O96" s="196">
        <v>0</v>
      </c>
      <c r="P96" s="196">
        <v>26.07</v>
      </c>
      <c r="Q96" s="196">
        <v>0</v>
      </c>
      <c r="R96" s="196">
        <v>2.88</v>
      </c>
      <c r="S96" s="196">
        <v>1.92</v>
      </c>
      <c r="T96" s="196">
        <v>0</v>
      </c>
      <c r="U96" s="196">
        <v>24.68</v>
      </c>
      <c r="V96" s="196">
        <v>1.92</v>
      </c>
      <c r="W96" s="196">
        <v>10.26</v>
      </c>
      <c r="X96" s="196">
        <v>43.47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203.61</v>
      </c>
      <c r="M97" s="196">
        <v>27.11</v>
      </c>
      <c r="N97" s="196">
        <v>17.07</v>
      </c>
      <c r="O97" s="196">
        <v>0</v>
      </c>
      <c r="P97" s="196">
        <v>26.07</v>
      </c>
      <c r="Q97" s="196">
        <v>0</v>
      </c>
      <c r="R97" s="196">
        <v>2.88</v>
      </c>
      <c r="S97" s="196">
        <v>1.92</v>
      </c>
      <c r="T97" s="196">
        <v>0</v>
      </c>
      <c r="U97" s="196">
        <v>24.68</v>
      </c>
      <c r="V97" s="196">
        <v>1.92</v>
      </c>
      <c r="W97" s="196">
        <v>10.26</v>
      </c>
      <c r="X97" s="196">
        <v>43.47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74.61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203.61</v>
      </c>
      <c r="M98" s="196">
        <v>27.11</v>
      </c>
      <c r="N98" s="196">
        <v>17.07</v>
      </c>
      <c r="O98" s="196">
        <v>0</v>
      </c>
      <c r="P98" s="196">
        <v>26.07</v>
      </c>
      <c r="Q98" s="196">
        <v>0</v>
      </c>
      <c r="R98" s="196">
        <v>2.88</v>
      </c>
      <c r="S98" s="196">
        <v>1.92</v>
      </c>
      <c r="T98" s="196">
        <v>0</v>
      </c>
      <c r="U98" s="196">
        <v>24.68</v>
      </c>
      <c r="V98" s="196">
        <v>1.92</v>
      </c>
      <c r="W98" s="196">
        <v>10.26</v>
      </c>
      <c r="X98" s="196">
        <v>43.47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74.61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0.12903250000000013</v>
      </c>
      <c r="L99">
        <f t="shared" si="0"/>
        <v>7.1046749999999967</v>
      </c>
      <c r="M99">
        <f t="shared" si="0"/>
        <v>0.65063999999999977</v>
      </c>
      <c r="N99">
        <f t="shared" si="0"/>
        <v>0.40967499999999979</v>
      </c>
      <c r="O99">
        <f t="shared" si="0"/>
        <v>0</v>
      </c>
      <c r="P99">
        <f t="shared" si="0"/>
        <v>0.61009750000000018</v>
      </c>
      <c r="Q99">
        <f t="shared" si="0"/>
        <v>0</v>
      </c>
      <c r="R99">
        <f t="shared" si="0"/>
        <v>0.22497750000000011</v>
      </c>
      <c r="S99">
        <f t="shared" si="0"/>
        <v>0.11493499999999986</v>
      </c>
      <c r="T99">
        <f t="shared" si="0"/>
        <v>0</v>
      </c>
      <c r="U99">
        <f t="shared" si="0"/>
        <v>0.59231999999999985</v>
      </c>
      <c r="V99">
        <f t="shared" si="0"/>
        <v>0.10264750000000014</v>
      </c>
      <c r="W99">
        <f t="shared" si="0"/>
        <v>0.19810499999999986</v>
      </c>
      <c r="X99">
        <f t="shared" si="0"/>
        <v>0.84735499999999864</v>
      </c>
      <c r="Y99">
        <f t="shared" si="0"/>
        <v>0</v>
      </c>
      <c r="Z99">
        <f t="shared" si="0"/>
        <v>0</v>
      </c>
      <c r="AA99">
        <f t="shared" si="0"/>
        <v>0.26223500000000022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2.3125E-2</v>
      </c>
      <c r="AG99">
        <f t="shared" si="0"/>
        <v>0</v>
      </c>
      <c r="AH99">
        <f t="shared" si="0"/>
        <v>0</v>
      </c>
      <c r="AI99">
        <f t="shared" si="0"/>
        <v>1.5079375000000008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1.4996899999999984</v>
      </c>
      <c r="AQ99">
        <f t="shared" si="0"/>
        <v>0.49128249999999979</v>
      </c>
      <c r="AR99">
        <f t="shared" si="0"/>
        <v>0.20817750000000007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15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73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88.23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88.23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88.23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88.23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88.23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88.23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88.23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88.23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88.23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88.23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88.23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88.23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88.23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88.23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88.23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88.23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88.23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88.23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88.23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88.23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88.23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88.23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88.23</v>
      </c>
      <c r="AG27" s="196">
        <v>0</v>
      </c>
      <c r="AH27" s="196">
        <v>0</v>
      </c>
      <c r="AI27" s="196">
        <v>6.39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88.23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88.23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88.23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88.23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88.23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88.23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88.23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88.23</v>
      </c>
      <c r="AG35" s="196">
        <v>0</v>
      </c>
      <c r="AH35" s="196">
        <v>0</v>
      </c>
      <c r="AI35" s="196">
        <v>18.7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88.23</v>
      </c>
      <c r="AG36" s="196">
        <v>0</v>
      </c>
      <c r="AH36" s="196">
        <v>0</v>
      </c>
      <c r="AI36" s="196">
        <v>18.7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88.23</v>
      </c>
      <c r="AG37" s="196">
        <v>0</v>
      </c>
      <c r="AH37" s="196">
        <v>0</v>
      </c>
      <c r="AI37" s="196">
        <v>18.7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88.23</v>
      </c>
      <c r="AG38" s="196">
        <v>0</v>
      </c>
      <c r="AH38" s="196">
        <v>0</v>
      </c>
      <c r="AI38" s="196">
        <v>18.7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88.23</v>
      </c>
      <c r="AG39" s="196">
        <v>0</v>
      </c>
      <c r="AH39" s="196">
        <v>0</v>
      </c>
      <c r="AI39" s="196">
        <v>18.7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88.23</v>
      </c>
      <c r="AG40" s="196">
        <v>0</v>
      </c>
      <c r="AH40" s="196">
        <v>0</v>
      </c>
      <c r="AI40" s="196">
        <v>18.7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88.23</v>
      </c>
      <c r="AG41" s="196">
        <v>0</v>
      </c>
      <c r="AH41" s="196">
        <v>0</v>
      </c>
      <c r="AI41" s="196">
        <v>11.81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88.23</v>
      </c>
      <c r="AG42" s="196">
        <v>0</v>
      </c>
      <c r="AH42" s="196">
        <v>0</v>
      </c>
      <c r="AI42" s="196">
        <v>18.7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88.23</v>
      </c>
      <c r="AG43" s="196">
        <v>0</v>
      </c>
      <c r="AH43" s="196">
        <v>0</v>
      </c>
      <c r="AI43" s="196">
        <v>18.7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88.23</v>
      </c>
      <c r="AG44" s="196">
        <v>0</v>
      </c>
      <c r="AH44" s="196">
        <v>0</v>
      </c>
      <c r="AI44" s="196">
        <v>18.7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88.23</v>
      </c>
      <c r="AG45" s="196">
        <v>0</v>
      </c>
      <c r="AH45" s="196">
        <v>0</v>
      </c>
      <c r="AI45" s="196">
        <v>18.7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88.23</v>
      </c>
      <c r="AG46" s="196">
        <v>0</v>
      </c>
      <c r="AH46" s="196">
        <v>0</v>
      </c>
      <c r="AI46" s="196">
        <v>18.7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88.23</v>
      </c>
      <c r="AG47" s="196">
        <v>0</v>
      </c>
      <c r="AH47" s="196">
        <v>0</v>
      </c>
      <c r="AI47" s="196">
        <v>21.66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88.23</v>
      </c>
      <c r="AG48" s="196">
        <v>0</v>
      </c>
      <c r="AH48" s="196">
        <v>0</v>
      </c>
      <c r="AI48" s="196">
        <v>20.67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86.65</v>
      </c>
      <c r="AG49" s="196">
        <v>0</v>
      </c>
      <c r="AH49" s="196">
        <v>0</v>
      </c>
      <c r="AI49" s="196">
        <v>18.7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86.65</v>
      </c>
      <c r="AG50" s="196">
        <v>0</v>
      </c>
      <c r="AH50" s="196">
        <v>0</v>
      </c>
      <c r="AI50" s="196">
        <v>15.75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86.65</v>
      </c>
      <c r="AG51" s="196">
        <v>0</v>
      </c>
      <c r="AH51" s="196">
        <v>0</v>
      </c>
      <c r="AI51" s="196">
        <v>15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86.65</v>
      </c>
      <c r="AG52" s="196">
        <v>0</v>
      </c>
      <c r="AH52" s="196">
        <v>0</v>
      </c>
      <c r="AI52" s="196">
        <v>11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86.65</v>
      </c>
      <c r="AG53" s="196">
        <v>0</v>
      </c>
      <c r="AH53" s="196">
        <v>0</v>
      </c>
      <c r="AI53" s="196">
        <v>11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98.23</v>
      </c>
      <c r="AG54" s="196">
        <v>0</v>
      </c>
      <c r="AH54" s="196">
        <v>0</v>
      </c>
      <c r="AI54" s="196">
        <v>11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98.23</v>
      </c>
      <c r="AG55" s="196">
        <v>0</v>
      </c>
      <c r="AH55" s="196">
        <v>0</v>
      </c>
      <c r="AI55" s="196">
        <v>18.760000000000002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98.23</v>
      </c>
      <c r="AG56" s="196">
        <v>0</v>
      </c>
      <c r="AH56" s="196">
        <v>0</v>
      </c>
      <c r="AI56" s="196">
        <v>18.760000000000002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98.23</v>
      </c>
      <c r="AG57" s="196">
        <v>0</v>
      </c>
      <c r="AH57" s="196">
        <v>0</v>
      </c>
      <c r="AI57" s="196">
        <v>18.760000000000002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98.23</v>
      </c>
      <c r="AG58" s="196">
        <v>0</v>
      </c>
      <c r="AH58" s="196">
        <v>0</v>
      </c>
      <c r="AI58" s="196">
        <v>18.760000000000002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98.23</v>
      </c>
      <c r="AG59" s="196">
        <v>0</v>
      </c>
      <c r="AH59" s="196">
        <v>0</v>
      </c>
      <c r="AI59" s="196">
        <v>18.760000000000002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98.23</v>
      </c>
      <c r="AG60" s="196">
        <v>0</v>
      </c>
      <c r="AH60" s="196">
        <v>0</v>
      </c>
      <c r="AI60" s="196">
        <v>18.760000000000002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98.23</v>
      </c>
      <c r="AG61" s="196">
        <v>0</v>
      </c>
      <c r="AH61" s="196">
        <v>0</v>
      </c>
      <c r="AI61" s="196">
        <v>18.760000000000002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98.23</v>
      </c>
      <c r="AG62" s="196">
        <v>0</v>
      </c>
      <c r="AH62" s="196">
        <v>0</v>
      </c>
      <c r="AI62" s="196">
        <v>18.760000000000002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98.23</v>
      </c>
      <c r="AG63" s="196">
        <v>0</v>
      </c>
      <c r="AH63" s="196">
        <v>0</v>
      </c>
      <c r="AI63" s="196">
        <v>6.39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98.23</v>
      </c>
      <c r="AG64" s="196">
        <v>0</v>
      </c>
      <c r="AH64" s="196">
        <v>0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98.23</v>
      </c>
      <c r="AG65" s="196">
        <v>0</v>
      </c>
      <c r="AH65" s="196">
        <v>0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98.23</v>
      </c>
      <c r="AG66" s="196">
        <v>0</v>
      </c>
      <c r="AH66" s="196">
        <v>0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98.23</v>
      </c>
      <c r="AG67" s="196">
        <v>0</v>
      </c>
      <c r="AH67" s="196">
        <v>0</v>
      </c>
      <c r="AI67" s="196">
        <v>7.88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98.23</v>
      </c>
      <c r="AG68" s="196">
        <v>0</v>
      </c>
      <c r="AH68" s="196">
        <v>0</v>
      </c>
      <c r="AI68" s="196">
        <v>16.73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98.23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98.23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88.23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88.23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88.23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88.23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88.23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88.23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88.23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88.23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88.23</v>
      </c>
      <c r="AG83" s="196">
        <v>0</v>
      </c>
      <c r="AH83" s="196">
        <v>0</v>
      </c>
      <c r="AI83" s="196">
        <v>16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88.23</v>
      </c>
      <c r="AG84" s="196">
        <v>0</v>
      </c>
      <c r="AH84" s="196">
        <v>0</v>
      </c>
      <c r="AI84" s="196">
        <v>16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88.23</v>
      </c>
      <c r="AG85" s="196">
        <v>0</v>
      </c>
      <c r="AH85" s="196">
        <v>0</v>
      </c>
      <c r="AI85" s="196">
        <v>16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88.23</v>
      </c>
      <c r="AG86" s="196">
        <v>0</v>
      </c>
      <c r="AH86" s="196">
        <v>0</v>
      </c>
      <c r="AI86" s="196">
        <v>16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88.23</v>
      </c>
      <c r="AG87" s="196">
        <v>0</v>
      </c>
      <c r="AH87" s="196">
        <v>0</v>
      </c>
      <c r="AI87" s="196">
        <v>18.649999999999999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88.23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88.23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88.23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88.23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88.23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88.23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88.23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88.23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88.23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88.23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88.23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2.0476999999999954</v>
      </c>
      <c r="AG99">
        <f t="shared" si="0"/>
        <v>0</v>
      </c>
      <c r="AH99">
        <f t="shared" si="0"/>
        <v>0</v>
      </c>
      <c r="AI99">
        <f t="shared" si="0"/>
        <v>0.40545750000000053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1.3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4.92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4.92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9.4600000000000009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9.4600000000000009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6.34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6.34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6.34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7.27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5.97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8.9600000000000009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7.07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7.5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6.69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6.16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6.16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5.34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5.34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0.5</v>
      </c>
      <c r="AG73" s="196">
        <v>0</v>
      </c>
      <c r="AH73" s="196">
        <v>0</v>
      </c>
      <c r="AI73" s="196">
        <v>5.34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5.34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5.34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5.34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5.34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5.34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5.28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5.28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4.4999999999999999E-4</v>
      </c>
      <c r="AG99">
        <f t="shared" si="0"/>
        <v>0</v>
      </c>
      <c r="AH99">
        <f t="shared" si="0"/>
        <v>0</v>
      </c>
      <c r="AI99">
        <f t="shared" si="0"/>
        <v>0.12885499999999997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15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60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104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88.23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88.23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88.23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88.23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88.23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88.23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88.23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88.23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88.23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88.23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88.23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88.23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88.23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88.23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88.23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88.23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88.23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88.23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88.23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88.23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88.23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88.23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88.23</v>
      </c>
      <c r="I28" s="196">
        <v>0</v>
      </c>
      <c r="J28" s="196">
        <v>0</v>
      </c>
      <c r="K28" s="196">
        <v>283.22000000000003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88.23</v>
      </c>
      <c r="I29" s="196">
        <v>0</v>
      </c>
      <c r="J29" s="196">
        <v>0</v>
      </c>
      <c r="K29" s="196">
        <v>315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88.23</v>
      </c>
      <c r="I30" s="196">
        <v>0</v>
      </c>
      <c r="J30" s="196">
        <v>0</v>
      </c>
      <c r="K30" s="196">
        <v>315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6">
        <v>0</v>
      </c>
      <c r="H31" s="196">
        <v>88.23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88.23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88.23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6">
        <v>0</v>
      </c>
      <c r="H34" s="196">
        <v>88.23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88.23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88.23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88.23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88.23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88.23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6">
        <v>0</v>
      </c>
      <c r="H40" s="196">
        <v>88.23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6">
        <v>0</v>
      </c>
      <c r="H41" s="196">
        <v>88.23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6">
        <v>0</v>
      </c>
      <c r="H42" s="196">
        <v>88.23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6">
        <v>0</v>
      </c>
      <c r="H43" s="196">
        <v>88.23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6">
        <v>0</v>
      </c>
      <c r="H44" s="196">
        <v>88.23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6">
        <v>0</v>
      </c>
      <c r="H45" s="196">
        <v>88.23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6">
        <v>0</v>
      </c>
      <c r="H46" s="196">
        <v>88.23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6">
        <v>0</v>
      </c>
      <c r="H47" s="196">
        <v>88.23</v>
      </c>
      <c r="I47" s="196">
        <v>0</v>
      </c>
      <c r="J47" s="196">
        <v>0</v>
      </c>
      <c r="K47" s="196">
        <v>315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88.23</v>
      </c>
      <c r="I48" s="196">
        <v>0</v>
      </c>
      <c r="J48" s="196">
        <v>0</v>
      </c>
      <c r="K48" s="196">
        <v>315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104</v>
      </c>
      <c r="I49" s="196">
        <v>0</v>
      </c>
      <c r="J49" s="196">
        <v>0</v>
      </c>
      <c r="K49" s="196">
        <v>315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104</v>
      </c>
      <c r="I50" s="196">
        <v>0</v>
      </c>
      <c r="J50" s="196">
        <v>0</v>
      </c>
      <c r="K50" s="196">
        <v>315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104</v>
      </c>
      <c r="I51" s="196">
        <v>0</v>
      </c>
      <c r="J51" s="196">
        <v>0</v>
      </c>
      <c r="K51" s="196">
        <v>278.61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104</v>
      </c>
      <c r="I52" s="196">
        <v>0</v>
      </c>
      <c r="J52" s="196">
        <v>0</v>
      </c>
      <c r="K52" s="196">
        <v>274.61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104</v>
      </c>
      <c r="I53" s="196">
        <v>0</v>
      </c>
      <c r="J53" s="196">
        <v>0</v>
      </c>
      <c r="K53" s="196">
        <v>274.61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98.23</v>
      </c>
      <c r="I54" s="196">
        <v>0</v>
      </c>
      <c r="J54" s="196">
        <v>0</v>
      </c>
      <c r="K54" s="196">
        <v>274.61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98.23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98.23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98.23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98.23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98.23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98.23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98.23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98.23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98.23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98.23</v>
      </c>
      <c r="I64" s="196">
        <v>0</v>
      </c>
      <c r="J64" s="196">
        <v>0</v>
      </c>
      <c r="K64" s="196">
        <v>283.22000000000003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98.23</v>
      </c>
      <c r="I65" s="196">
        <v>0</v>
      </c>
      <c r="J65" s="196">
        <v>0</v>
      </c>
      <c r="K65" s="196">
        <v>283.22000000000003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98.23</v>
      </c>
      <c r="I66" s="196">
        <v>0</v>
      </c>
      <c r="J66" s="196">
        <v>0</v>
      </c>
      <c r="K66" s="196">
        <v>283.22000000000003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98.23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98.23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104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98.23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39</v>
      </c>
      <c r="D75" s="24">
        <v>0</v>
      </c>
      <c r="E75" s="24">
        <v>0</v>
      </c>
      <c r="F75" s="24">
        <v>0</v>
      </c>
      <c r="G75" s="196">
        <v>0</v>
      </c>
      <c r="H75" s="196">
        <v>88.23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88.23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88.23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88.23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88.23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88.23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88.23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88.23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39</v>
      </c>
      <c r="D83" s="24">
        <v>0</v>
      </c>
      <c r="E83" s="24">
        <v>0</v>
      </c>
      <c r="F83" s="24">
        <v>0</v>
      </c>
      <c r="G83" s="196">
        <v>0</v>
      </c>
      <c r="H83" s="196">
        <v>88.23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88.23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88.23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88.23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88.23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88.23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88.23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88.23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88.23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88.23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88.23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88.23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88.23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88.23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88.23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88.23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0.89324999999999999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2.0715224999999959</v>
      </c>
      <c r="I99" s="114">
        <f t="shared" si="0"/>
        <v>0</v>
      </c>
      <c r="J99" s="114">
        <f t="shared" si="0"/>
        <v>0</v>
      </c>
      <c r="K99" s="114">
        <f t="shared" si="0"/>
        <v>6.9263300000000019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4.38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192.69</v>
      </c>
      <c r="L3" s="196">
        <v>0.52</v>
      </c>
      <c r="M3" s="196">
        <v>2.52</v>
      </c>
      <c r="N3" s="196">
        <v>1.05</v>
      </c>
      <c r="O3" s="196">
        <v>2.9</v>
      </c>
      <c r="P3" s="196">
        <v>0.95</v>
      </c>
      <c r="Q3" s="196">
        <v>0</v>
      </c>
      <c r="R3" s="196">
        <v>0.74</v>
      </c>
      <c r="S3" s="196">
        <v>0.46</v>
      </c>
      <c r="T3" s="196">
        <v>0</v>
      </c>
      <c r="U3" s="196">
        <v>2.46</v>
      </c>
      <c r="V3" s="196">
        <v>0.32</v>
      </c>
      <c r="W3" s="196">
        <v>0.6</v>
      </c>
      <c r="X3" s="196">
        <v>0.55000000000000004</v>
      </c>
      <c r="Y3" s="196">
        <v>0</v>
      </c>
      <c r="Z3" s="196">
        <v>4.84</v>
      </c>
      <c r="AA3" s="196">
        <v>1.57</v>
      </c>
      <c r="AB3" s="196">
        <v>0</v>
      </c>
      <c r="AC3" s="196">
        <v>2.21</v>
      </c>
      <c r="AD3" s="196">
        <v>12.46</v>
      </c>
      <c r="AE3" s="196">
        <v>0</v>
      </c>
      <c r="AF3" s="196">
        <v>0</v>
      </c>
      <c r="AG3" s="196">
        <v>70.73</v>
      </c>
      <c r="AH3" s="196">
        <v>4.24</v>
      </c>
      <c r="AI3" s="196">
        <v>21.22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14.53</v>
      </c>
      <c r="AS3" s="196">
        <v>30.67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4.38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240.71</v>
      </c>
      <c r="L4" s="196">
        <v>0.52</v>
      </c>
      <c r="M4" s="196">
        <v>2.52</v>
      </c>
      <c r="N4" s="196">
        <v>1.01</v>
      </c>
      <c r="O4" s="196">
        <v>2.9</v>
      </c>
      <c r="P4" s="196">
        <v>0.69</v>
      </c>
      <c r="Q4" s="196">
        <v>0</v>
      </c>
      <c r="R4" s="196">
        <v>0.74</v>
      </c>
      <c r="S4" s="196">
        <v>0.46</v>
      </c>
      <c r="T4" s="196">
        <v>0</v>
      </c>
      <c r="U4" s="196">
        <v>2.46</v>
      </c>
      <c r="V4" s="196">
        <v>0.32</v>
      </c>
      <c r="W4" s="196">
        <v>0.6</v>
      </c>
      <c r="X4" s="196">
        <v>2.56</v>
      </c>
      <c r="Y4" s="196">
        <v>0</v>
      </c>
      <c r="Z4" s="196">
        <v>4.84</v>
      </c>
      <c r="AA4" s="196">
        <v>1.57</v>
      </c>
      <c r="AB4" s="196">
        <v>0</v>
      </c>
      <c r="AC4" s="196">
        <v>2.21</v>
      </c>
      <c r="AD4" s="196">
        <v>12.46</v>
      </c>
      <c r="AE4" s="196">
        <v>0</v>
      </c>
      <c r="AF4" s="196">
        <v>0</v>
      </c>
      <c r="AG4" s="196">
        <v>57.99</v>
      </c>
      <c r="AH4" s="196">
        <v>18.809999999999999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14.53</v>
      </c>
      <c r="AS4" s="196">
        <v>30.67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4.38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231.1</v>
      </c>
      <c r="L5" s="196">
        <v>0.52</v>
      </c>
      <c r="M5" s="196">
        <v>2.52</v>
      </c>
      <c r="N5" s="196">
        <v>1.01</v>
      </c>
      <c r="O5" s="196">
        <v>2.9</v>
      </c>
      <c r="P5" s="196">
        <v>0.69</v>
      </c>
      <c r="Q5" s="196">
        <v>0</v>
      </c>
      <c r="R5" s="196">
        <v>0.74</v>
      </c>
      <c r="S5" s="196">
        <v>0.46</v>
      </c>
      <c r="T5" s="196">
        <v>0</v>
      </c>
      <c r="U5" s="196">
        <v>2.46</v>
      </c>
      <c r="V5" s="196">
        <v>0.32</v>
      </c>
      <c r="W5" s="196">
        <v>0.6</v>
      </c>
      <c r="X5" s="196">
        <v>2.56</v>
      </c>
      <c r="Y5" s="196">
        <v>0</v>
      </c>
      <c r="Z5" s="196">
        <v>4.84</v>
      </c>
      <c r="AA5" s="196">
        <v>1.57</v>
      </c>
      <c r="AB5" s="196">
        <v>0</v>
      </c>
      <c r="AC5" s="196">
        <v>2.21</v>
      </c>
      <c r="AD5" s="196">
        <v>12.46</v>
      </c>
      <c r="AE5" s="196">
        <v>0</v>
      </c>
      <c r="AF5" s="196">
        <v>0</v>
      </c>
      <c r="AG5" s="196">
        <v>45.55</v>
      </c>
      <c r="AH5" s="196">
        <v>29.42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14.53</v>
      </c>
      <c r="AS5" s="196">
        <v>30.67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4.38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231.1</v>
      </c>
      <c r="L6" s="196">
        <v>0.52</v>
      </c>
      <c r="M6" s="196">
        <v>2.52</v>
      </c>
      <c r="N6" s="196">
        <v>1.01</v>
      </c>
      <c r="O6" s="196">
        <v>2.9</v>
      </c>
      <c r="P6" s="196">
        <v>0.69</v>
      </c>
      <c r="Q6" s="196">
        <v>0</v>
      </c>
      <c r="R6" s="196">
        <v>0.74</v>
      </c>
      <c r="S6" s="196">
        <v>0.46</v>
      </c>
      <c r="T6" s="196">
        <v>0</v>
      </c>
      <c r="U6" s="196">
        <v>2.46</v>
      </c>
      <c r="V6" s="196">
        <v>0.32</v>
      </c>
      <c r="W6" s="196">
        <v>0.6</v>
      </c>
      <c r="X6" s="196">
        <v>2.56</v>
      </c>
      <c r="Y6" s="196">
        <v>0</v>
      </c>
      <c r="Z6" s="196">
        <v>4.84</v>
      </c>
      <c r="AA6" s="196">
        <v>1.57</v>
      </c>
      <c r="AB6" s="196">
        <v>0</v>
      </c>
      <c r="AC6" s="196">
        <v>2.21</v>
      </c>
      <c r="AD6" s="196">
        <v>12.46</v>
      </c>
      <c r="AE6" s="196">
        <v>0</v>
      </c>
      <c r="AF6" s="196">
        <v>0</v>
      </c>
      <c r="AG6" s="196">
        <v>45.55</v>
      </c>
      <c r="AH6" s="196">
        <v>29.42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14.53</v>
      </c>
      <c r="AS6" s="196">
        <v>30.67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4.38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231.1</v>
      </c>
      <c r="L7" s="196">
        <v>0.52</v>
      </c>
      <c r="M7" s="196">
        <v>2.52</v>
      </c>
      <c r="N7" s="196">
        <v>1.01</v>
      </c>
      <c r="O7" s="196">
        <v>2.9</v>
      </c>
      <c r="P7" s="196">
        <v>0.69</v>
      </c>
      <c r="Q7" s="196">
        <v>0</v>
      </c>
      <c r="R7" s="196">
        <v>0.74</v>
      </c>
      <c r="S7" s="196">
        <v>0.46</v>
      </c>
      <c r="T7" s="196">
        <v>0</v>
      </c>
      <c r="U7" s="196">
        <v>2.46</v>
      </c>
      <c r="V7" s="196">
        <v>0.32</v>
      </c>
      <c r="W7" s="196">
        <v>0.6</v>
      </c>
      <c r="X7" s="196">
        <v>2.56</v>
      </c>
      <c r="Y7" s="196">
        <v>0</v>
      </c>
      <c r="Z7" s="196">
        <v>4.84</v>
      </c>
      <c r="AA7" s="196">
        <v>1.57</v>
      </c>
      <c r="AB7" s="196">
        <v>0</v>
      </c>
      <c r="AC7" s="196">
        <v>2.21</v>
      </c>
      <c r="AD7" s="196">
        <v>12.46</v>
      </c>
      <c r="AE7" s="196">
        <v>0</v>
      </c>
      <c r="AF7" s="196">
        <v>0</v>
      </c>
      <c r="AG7" s="196">
        <v>45.55</v>
      </c>
      <c r="AH7" s="196">
        <v>29.42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14.53</v>
      </c>
      <c r="AS7" s="196">
        <v>30.67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4.38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231.1</v>
      </c>
      <c r="L8" s="196">
        <v>0.52</v>
      </c>
      <c r="M8" s="196">
        <v>2.52</v>
      </c>
      <c r="N8" s="196">
        <v>1.01</v>
      </c>
      <c r="O8" s="196">
        <v>2.9</v>
      </c>
      <c r="P8" s="196">
        <v>0.69</v>
      </c>
      <c r="Q8" s="196">
        <v>0</v>
      </c>
      <c r="R8" s="196">
        <v>0.74</v>
      </c>
      <c r="S8" s="196">
        <v>0.46</v>
      </c>
      <c r="T8" s="196">
        <v>0</v>
      </c>
      <c r="U8" s="196">
        <v>2.46</v>
      </c>
      <c r="V8" s="196">
        <v>0.32</v>
      </c>
      <c r="W8" s="196">
        <v>0.6</v>
      </c>
      <c r="X8" s="196">
        <v>2.56</v>
      </c>
      <c r="Y8" s="196">
        <v>0</v>
      </c>
      <c r="Z8" s="196">
        <v>4.84</v>
      </c>
      <c r="AA8" s="196">
        <v>1.57</v>
      </c>
      <c r="AB8" s="196">
        <v>0</v>
      </c>
      <c r="AC8" s="196">
        <v>2.21</v>
      </c>
      <c r="AD8" s="196">
        <v>12.46</v>
      </c>
      <c r="AE8" s="196">
        <v>0</v>
      </c>
      <c r="AF8" s="196">
        <v>0</v>
      </c>
      <c r="AG8" s="196">
        <v>45.55</v>
      </c>
      <c r="AH8" s="196">
        <v>29.42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14.53</v>
      </c>
      <c r="AS8" s="196">
        <v>30.67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4.38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231.1</v>
      </c>
      <c r="L9" s="196">
        <v>3.4</v>
      </c>
      <c r="M9" s="196">
        <v>2.52</v>
      </c>
      <c r="N9" s="196">
        <v>1.01</v>
      </c>
      <c r="O9" s="196">
        <v>2.9</v>
      </c>
      <c r="P9" s="196">
        <v>0.69</v>
      </c>
      <c r="Q9" s="196">
        <v>0</v>
      </c>
      <c r="R9" s="196">
        <v>9.01</v>
      </c>
      <c r="S9" s="196">
        <v>5.83</v>
      </c>
      <c r="T9" s="196">
        <v>0</v>
      </c>
      <c r="U9" s="196">
        <v>2.46</v>
      </c>
      <c r="V9" s="196">
        <v>5.09</v>
      </c>
      <c r="W9" s="196">
        <v>0.6</v>
      </c>
      <c r="X9" s="196">
        <v>2.56</v>
      </c>
      <c r="Y9" s="196">
        <v>0</v>
      </c>
      <c r="Z9" s="196">
        <v>4.84</v>
      </c>
      <c r="AA9" s="196">
        <v>20.41</v>
      </c>
      <c r="AB9" s="196">
        <v>0</v>
      </c>
      <c r="AC9" s="196">
        <v>2.21</v>
      </c>
      <c r="AD9" s="196">
        <v>12.46</v>
      </c>
      <c r="AE9" s="196">
        <v>0</v>
      </c>
      <c r="AF9" s="196">
        <v>0</v>
      </c>
      <c r="AG9" s="196">
        <v>45.55</v>
      </c>
      <c r="AH9" s="196">
        <v>29.42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14.53</v>
      </c>
      <c r="AS9" s="196">
        <v>30.67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4.38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231.1</v>
      </c>
      <c r="L10" s="196">
        <v>3.4</v>
      </c>
      <c r="M10" s="196">
        <v>2.52</v>
      </c>
      <c r="N10" s="196">
        <v>1.01</v>
      </c>
      <c r="O10" s="196">
        <v>2.9</v>
      </c>
      <c r="P10" s="196">
        <v>0.69</v>
      </c>
      <c r="Q10" s="196">
        <v>0</v>
      </c>
      <c r="R10" s="196">
        <v>9.01</v>
      </c>
      <c r="S10" s="196">
        <v>5.83</v>
      </c>
      <c r="T10" s="196">
        <v>0</v>
      </c>
      <c r="U10" s="196">
        <v>2.46</v>
      </c>
      <c r="V10" s="196">
        <v>5.09</v>
      </c>
      <c r="W10" s="196">
        <v>0.6</v>
      </c>
      <c r="X10" s="196">
        <v>2.56</v>
      </c>
      <c r="Y10" s="196">
        <v>0</v>
      </c>
      <c r="Z10" s="196">
        <v>4.84</v>
      </c>
      <c r="AA10" s="196">
        <v>20.41</v>
      </c>
      <c r="AB10" s="196">
        <v>0</v>
      </c>
      <c r="AC10" s="196">
        <v>2.21</v>
      </c>
      <c r="AD10" s="196">
        <v>12.46</v>
      </c>
      <c r="AE10" s="196">
        <v>0</v>
      </c>
      <c r="AF10" s="196">
        <v>0</v>
      </c>
      <c r="AG10" s="196">
        <v>45.55</v>
      </c>
      <c r="AH10" s="196">
        <v>29.42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14.53</v>
      </c>
      <c r="AS10" s="196">
        <v>30.67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4.38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231.1</v>
      </c>
      <c r="L11" s="196">
        <v>3.4</v>
      </c>
      <c r="M11" s="196">
        <v>2.52</v>
      </c>
      <c r="N11" s="196">
        <v>1.01</v>
      </c>
      <c r="O11" s="196">
        <v>2.9</v>
      </c>
      <c r="P11" s="196">
        <v>0.69</v>
      </c>
      <c r="Q11" s="196">
        <v>0</v>
      </c>
      <c r="R11" s="196">
        <v>9.01</v>
      </c>
      <c r="S11" s="196">
        <v>5.83</v>
      </c>
      <c r="T11" s="196">
        <v>0</v>
      </c>
      <c r="U11" s="196">
        <v>2.46</v>
      </c>
      <c r="V11" s="196">
        <v>5.09</v>
      </c>
      <c r="W11" s="196">
        <v>0.6</v>
      </c>
      <c r="X11" s="196">
        <v>2.56</v>
      </c>
      <c r="Y11" s="196">
        <v>0</v>
      </c>
      <c r="Z11" s="196">
        <v>26.19</v>
      </c>
      <c r="AA11" s="196">
        <v>20.41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45.55</v>
      </c>
      <c r="AH11" s="196">
        <v>29.42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14.53</v>
      </c>
      <c r="AS11" s="196">
        <v>30.67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4.38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231.1</v>
      </c>
      <c r="L12" s="196">
        <v>3.4</v>
      </c>
      <c r="M12" s="196">
        <v>2.52</v>
      </c>
      <c r="N12" s="196">
        <v>1.01</v>
      </c>
      <c r="O12" s="196">
        <v>2.9</v>
      </c>
      <c r="P12" s="196">
        <v>0.69</v>
      </c>
      <c r="Q12" s="196">
        <v>0</v>
      </c>
      <c r="R12" s="196">
        <v>9.01</v>
      </c>
      <c r="S12" s="196">
        <v>5.83</v>
      </c>
      <c r="T12" s="196">
        <v>0</v>
      </c>
      <c r="U12" s="196">
        <v>2.46</v>
      </c>
      <c r="V12" s="196">
        <v>5.09</v>
      </c>
      <c r="W12" s="196">
        <v>0.6</v>
      </c>
      <c r="X12" s="196">
        <v>2.56</v>
      </c>
      <c r="Y12" s="196">
        <v>0</v>
      </c>
      <c r="Z12" s="196">
        <v>26.19</v>
      </c>
      <c r="AA12" s="196">
        <v>20.41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45.55</v>
      </c>
      <c r="AH12" s="196">
        <v>29.42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14.53</v>
      </c>
      <c r="AS12" s="196">
        <v>30.67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4.38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231.1</v>
      </c>
      <c r="L13" s="196">
        <v>3.4</v>
      </c>
      <c r="M13" s="196">
        <v>2.52</v>
      </c>
      <c r="N13" s="196">
        <v>1.01</v>
      </c>
      <c r="O13" s="196">
        <v>2.9</v>
      </c>
      <c r="P13" s="196">
        <v>0.69</v>
      </c>
      <c r="Q13" s="196">
        <v>0</v>
      </c>
      <c r="R13" s="196">
        <v>9.01</v>
      </c>
      <c r="S13" s="196">
        <v>5.83</v>
      </c>
      <c r="T13" s="196">
        <v>0</v>
      </c>
      <c r="U13" s="196">
        <v>2.46</v>
      </c>
      <c r="V13" s="196">
        <v>5.09</v>
      </c>
      <c r="W13" s="196">
        <v>0.6</v>
      </c>
      <c r="X13" s="196">
        <v>2.56</v>
      </c>
      <c r="Y13" s="196">
        <v>0</v>
      </c>
      <c r="Z13" s="196">
        <v>26.19</v>
      </c>
      <c r="AA13" s="196">
        <v>20.41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45.55</v>
      </c>
      <c r="AH13" s="196">
        <v>29.42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14.53</v>
      </c>
      <c r="AS13" s="196">
        <v>30.67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4.38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231.1</v>
      </c>
      <c r="L14" s="196">
        <v>3.4</v>
      </c>
      <c r="M14" s="196">
        <v>2.52</v>
      </c>
      <c r="N14" s="196">
        <v>1.01</v>
      </c>
      <c r="O14" s="196">
        <v>2.9</v>
      </c>
      <c r="P14" s="196">
        <v>0.69</v>
      </c>
      <c r="Q14" s="196">
        <v>0</v>
      </c>
      <c r="R14" s="196">
        <v>9.01</v>
      </c>
      <c r="S14" s="196">
        <v>5.83</v>
      </c>
      <c r="T14" s="196">
        <v>0</v>
      </c>
      <c r="U14" s="196">
        <v>2.46</v>
      </c>
      <c r="V14" s="196">
        <v>5.09</v>
      </c>
      <c r="W14" s="196">
        <v>0.6</v>
      </c>
      <c r="X14" s="196">
        <v>2.56</v>
      </c>
      <c r="Y14" s="196">
        <v>0</v>
      </c>
      <c r="Z14" s="196">
        <v>26.19</v>
      </c>
      <c r="AA14" s="196">
        <v>20.41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45.55</v>
      </c>
      <c r="AH14" s="196">
        <v>29.42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14.53</v>
      </c>
      <c r="AS14" s="196">
        <v>30.67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4.38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231.1</v>
      </c>
      <c r="L15" s="196">
        <v>3.4</v>
      </c>
      <c r="M15" s="196">
        <v>2.52</v>
      </c>
      <c r="N15" s="196">
        <v>1.01</v>
      </c>
      <c r="O15" s="196">
        <v>2.9</v>
      </c>
      <c r="P15" s="196">
        <v>0.69</v>
      </c>
      <c r="Q15" s="196">
        <v>0</v>
      </c>
      <c r="R15" s="196">
        <v>9.01</v>
      </c>
      <c r="S15" s="196">
        <v>5.83</v>
      </c>
      <c r="T15" s="196">
        <v>0</v>
      </c>
      <c r="U15" s="196">
        <v>2.46</v>
      </c>
      <c r="V15" s="196">
        <v>5.09</v>
      </c>
      <c r="W15" s="196">
        <v>0.6</v>
      </c>
      <c r="X15" s="196">
        <v>2.56</v>
      </c>
      <c r="Y15" s="196">
        <v>0</v>
      </c>
      <c r="Z15" s="196">
        <v>26.19</v>
      </c>
      <c r="AA15" s="196">
        <v>20.41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45.55</v>
      </c>
      <c r="AH15" s="196">
        <v>29.42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14.53</v>
      </c>
      <c r="AS15" s="196">
        <v>30.67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231.1</v>
      </c>
      <c r="L16" s="196">
        <v>3.4</v>
      </c>
      <c r="M16" s="196">
        <v>2.52</v>
      </c>
      <c r="N16" s="196">
        <v>1.01</v>
      </c>
      <c r="O16" s="196">
        <v>2.9</v>
      </c>
      <c r="P16" s="196">
        <v>0.69</v>
      </c>
      <c r="Q16" s="196">
        <v>0</v>
      </c>
      <c r="R16" s="196">
        <v>9.01</v>
      </c>
      <c r="S16" s="196">
        <v>5.83</v>
      </c>
      <c r="T16" s="196">
        <v>0</v>
      </c>
      <c r="U16" s="196">
        <v>2.46</v>
      </c>
      <c r="V16" s="196">
        <v>5.09</v>
      </c>
      <c r="W16" s="196">
        <v>0.6</v>
      </c>
      <c r="X16" s="196">
        <v>2.56</v>
      </c>
      <c r="Y16" s="196">
        <v>0</v>
      </c>
      <c r="Z16" s="196">
        <v>26.19</v>
      </c>
      <c r="AA16" s="196">
        <v>20.41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45.55</v>
      </c>
      <c r="AH16" s="196">
        <v>29.42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14.53</v>
      </c>
      <c r="AS16" s="196">
        <v>30.67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4.38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231.1</v>
      </c>
      <c r="L17" s="196">
        <v>3.4</v>
      </c>
      <c r="M17" s="196">
        <v>2.52</v>
      </c>
      <c r="N17" s="196">
        <v>1.01</v>
      </c>
      <c r="O17" s="196">
        <v>2.9</v>
      </c>
      <c r="P17" s="196">
        <v>0.69</v>
      </c>
      <c r="Q17" s="196">
        <v>0</v>
      </c>
      <c r="R17" s="196">
        <v>9.01</v>
      </c>
      <c r="S17" s="196">
        <v>5.83</v>
      </c>
      <c r="T17" s="196">
        <v>0</v>
      </c>
      <c r="U17" s="196">
        <v>2.46</v>
      </c>
      <c r="V17" s="196">
        <v>5.09</v>
      </c>
      <c r="W17" s="196">
        <v>0.6</v>
      </c>
      <c r="X17" s="196">
        <v>2.56</v>
      </c>
      <c r="Y17" s="196">
        <v>0</v>
      </c>
      <c r="Z17" s="196">
        <v>26.19</v>
      </c>
      <c r="AA17" s="196">
        <v>20.41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45.55</v>
      </c>
      <c r="AH17" s="196">
        <v>29.42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14.53</v>
      </c>
      <c r="AS17" s="196">
        <v>30.67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4.38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231.1</v>
      </c>
      <c r="L18" s="196">
        <v>3.4</v>
      </c>
      <c r="M18" s="196">
        <v>2.52</v>
      </c>
      <c r="N18" s="196">
        <v>1.01</v>
      </c>
      <c r="O18" s="196">
        <v>2.9</v>
      </c>
      <c r="P18" s="196">
        <v>0.69</v>
      </c>
      <c r="Q18" s="196">
        <v>0</v>
      </c>
      <c r="R18" s="196">
        <v>9.01</v>
      </c>
      <c r="S18" s="196">
        <v>5.83</v>
      </c>
      <c r="T18" s="196">
        <v>0</v>
      </c>
      <c r="U18" s="196">
        <v>2.46</v>
      </c>
      <c r="V18" s="196">
        <v>5.09</v>
      </c>
      <c r="W18" s="196">
        <v>0.6</v>
      </c>
      <c r="X18" s="196">
        <v>2.56</v>
      </c>
      <c r="Y18" s="196">
        <v>0</v>
      </c>
      <c r="Z18" s="196">
        <v>26.19</v>
      </c>
      <c r="AA18" s="196">
        <v>20.41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45.55</v>
      </c>
      <c r="AH18" s="196">
        <v>29.42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14.53</v>
      </c>
      <c r="AS18" s="196">
        <v>30.67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4.38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231.1</v>
      </c>
      <c r="L19" s="196">
        <v>3.4</v>
      </c>
      <c r="M19" s="196">
        <v>2.52</v>
      </c>
      <c r="N19" s="196">
        <v>1.01</v>
      </c>
      <c r="O19" s="196">
        <v>2.9</v>
      </c>
      <c r="P19" s="196">
        <v>0.69</v>
      </c>
      <c r="Q19" s="196">
        <v>0</v>
      </c>
      <c r="R19" s="196">
        <v>9.01</v>
      </c>
      <c r="S19" s="196">
        <v>5.83</v>
      </c>
      <c r="T19" s="196">
        <v>0</v>
      </c>
      <c r="U19" s="196">
        <v>2.46</v>
      </c>
      <c r="V19" s="196">
        <v>5.09</v>
      </c>
      <c r="W19" s="196">
        <v>0.6</v>
      </c>
      <c r="X19" s="196">
        <v>2.56</v>
      </c>
      <c r="Y19" s="196">
        <v>0</v>
      </c>
      <c r="Z19" s="196">
        <v>26.19</v>
      </c>
      <c r="AA19" s="196">
        <v>20.41</v>
      </c>
      <c r="AB19" s="196">
        <v>0</v>
      </c>
      <c r="AC19" s="196">
        <v>2.21</v>
      </c>
      <c r="AD19" s="196">
        <v>12.46</v>
      </c>
      <c r="AE19" s="196">
        <v>0</v>
      </c>
      <c r="AF19" s="196">
        <v>0</v>
      </c>
      <c r="AG19" s="196">
        <v>45.55</v>
      </c>
      <c r="AH19" s="196">
        <v>29.42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14.53</v>
      </c>
      <c r="AS19" s="196">
        <v>30.67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4.38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192.69</v>
      </c>
      <c r="L20" s="196">
        <v>0.52</v>
      </c>
      <c r="M20" s="196">
        <v>2.52</v>
      </c>
      <c r="N20" s="196">
        <v>1.01</v>
      </c>
      <c r="O20" s="196">
        <v>2.9</v>
      </c>
      <c r="P20" s="196">
        <v>0.69</v>
      </c>
      <c r="Q20" s="196">
        <v>0</v>
      </c>
      <c r="R20" s="196">
        <v>0.74</v>
      </c>
      <c r="S20" s="196">
        <v>0.46</v>
      </c>
      <c r="T20" s="196">
        <v>0</v>
      </c>
      <c r="U20" s="196">
        <v>2.46</v>
      </c>
      <c r="V20" s="196">
        <v>0.76</v>
      </c>
      <c r="W20" s="196">
        <v>0.6</v>
      </c>
      <c r="X20" s="196">
        <v>2.56</v>
      </c>
      <c r="Y20" s="196">
        <v>0</v>
      </c>
      <c r="Z20" s="196">
        <v>4.84</v>
      </c>
      <c r="AA20" s="196">
        <v>1.57</v>
      </c>
      <c r="AB20" s="196">
        <v>0</v>
      </c>
      <c r="AC20" s="196">
        <v>2.21</v>
      </c>
      <c r="AD20" s="196">
        <v>12.46</v>
      </c>
      <c r="AE20" s="196">
        <v>0</v>
      </c>
      <c r="AF20" s="196">
        <v>0</v>
      </c>
      <c r="AG20" s="196">
        <v>45.55</v>
      </c>
      <c r="AH20" s="196">
        <v>29.42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14.53</v>
      </c>
      <c r="AS20" s="196">
        <v>30.67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4.38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144.66999999999999</v>
      </c>
      <c r="L21" s="196">
        <v>0.52</v>
      </c>
      <c r="M21" s="196">
        <v>2.52</v>
      </c>
      <c r="N21" s="196">
        <v>1.01</v>
      </c>
      <c r="O21" s="196">
        <v>2.9</v>
      </c>
      <c r="P21" s="196">
        <v>0.69</v>
      </c>
      <c r="Q21" s="196">
        <v>0</v>
      </c>
      <c r="R21" s="196">
        <v>0.74</v>
      </c>
      <c r="S21" s="196">
        <v>0.46</v>
      </c>
      <c r="T21" s="196">
        <v>0</v>
      </c>
      <c r="U21" s="196">
        <v>2.46</v>
      </c>
      <c r="V21" s="196">
        <v>0.32</v>
      </c>
      <c r="W21" s="196">
        <v>0.6</v>
      </c>
      <c r="X21" s="196">
        <v>2.56</v>
      </c>
      <c r="Y21" s="196">
        <v>0</v>
      </c>
      <c r="Z21" s="196">
        <v>4.84</v>
      </c>
      <c r="AA21" s="196">
        <v>1.57</v>
      </c>
      <c r="AB21" s="196">
        <v>0</v>
      </c>
      <c r="AC21" s="196">
        <v>2.21</v>
      </c>
      <c r="AD21" s="196">
        <v>12.46</v>
      </c>
      <c r="AE21" s="196">
        <v>0</v>
      </c>
      <c r="AF21" s="196">
        <v>0</v>
      </c>
      <c r="AG21" s="196">
        <v>45.55</v>
      </c>
      <c r="AH21" s="196">
        <v>29.42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14.53</v>
      </c>
      <c r="AS21" s="196">
        <v>30.67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4.38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96.65</v>
      </c>
      <c r="L22" s="196">
        <v>0.52</v>
      </c>
      <c r="M22" s="196">
        <v>2.52</v>
      </c>
      <c r="N22" s="196">
        <v>1.01</v>
      </c>
      <c r="O22" s="196">
        <v>2.9</v>
      </c>
      <c r="P22" s="196">
        <v>0.69</v>
      </c>
      <c r="Q22" s="196">
        <v>0</v>
      </c>
      <c r="R22" s="196">
        <v>0.74</v>
      </c>
      <c r="S22" s="196">
        <v>0.46</v>
      </c>
      <c r="T22" s="196">
        <v>0</v>
      </c>
      <c r="U22" s="196">
        <v>2.46</v>
      </c>
      <c r="V22" s="196">
        <v>0.32</v>
      </c>
      <c r="W22" s="196">
        <v>0.6</v>
      </c>
      <c r="X22" s="196">
        <v>2.56</v>
      </c>
      <c r="Y22" s="196">
        <v>0</v>
      </c>
      <c r="Z22" s="196">
        <v>4.84</v>
      </c>
      <c r="AA22" s="196">
        <v>1.57</v>
      </c>
      <c r="AB22" s="196">
        <v>0</v>
      </c>
      <c r="AC22" s="196">
        <v>2.21</v>
      </c>
      <c r="AD22" s="196">
        <v>12.46</v>
      </c>
      <c r="AE22" s="196">
        <v>0</v>
      </c>
      <c r="AF22" s="196">
        <v>0</v>
      </c>
      <c r="AG22" s="196">
        <v>45.55</v>
      </c>
      <c r="AH22" s="196">
        <v>29.42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14.53</v>
      </c>
      <c r="AS22" s="196">
        <v>30.67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4.38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48.63</v>
      </c>
      <c r="L23" s="196">
        <v>0.52</v>
      </c>
      <c r="M23" s="196">
        <v>2.52</v>
      </c>
      <c r="N23" s="196">
        <v>1.01</v>
      </c>
      <c r="O23" s="196">
        <v>2.9</v>
      </c>
      <c r="P23" s="196">
        <v>0.64</v>
      </c>
      <c r="Q23" s="196">
        <v>0</v>
      </c>
      <c r="R23" s="196">
        <v>0.74</v>
      </c>
      <c r="S23" s="196">
        <v>0.46</v>
      </c>
      <c r="T23" s="196">
        <v>0</v>
      </c>
      <c r="U23" s="196">
        <v>2.46</v>
      </c>
      <c r="V23" s="196">
        <v>0.32</v>
      </c>
      <c r="W23" s="196">
        <v>0.6</v>
      </c>
      <c r="X23" s="196">
        <v>2.56</v>
      </c>
      <c r="Y23" s="196">
        <v>0</v>
      </c>
      <c r="Z23" s="196">
        <v>4.84</v>
      </c>
      <c r="AA23" s="196">
        <v>1.57</v>
      </c>
      <c r="AB23" s="196">
        <v>0</v>
      </c>
      <c r="AC23" s="196">
        <v>2.21</v>
      </c>
      <c r="AD23" s="196">
        <v>12.46</v>
      </c>
      <c r="AE23" s="196">
        <v>0</v>
      </c>
      <c r="AF23" s="196">
        <v>0</v>
      </c>
      <c r="AG23" s="196">
        <v>45.55</v>
      </c>
      <c r="AH23" s="196">
        <v>29.42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14.53</v>
      </c>
      <c r="AS23" s="196">
        <v>30.67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4.38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20.18</v>
      </c>
      <c r="L24" s="196">
        <v>0.52</v>
      </c>
      <c r="M24" s="196">
        <v>2.52</v>
      </c>
      <c r="N24" s="196">
        <v>1.01</v>
      </c>
      <c r="O24" s="196">
        <v>2.9</v>
      </c>
      <c r="P24" s="196">
        <v>0.64</v>
      </c>
      <c r="Q24" s="196">
        <v>0</v>
      </c>
      <c r="R24" s="196">
        <v>0.74</v>
      </c>
      <c r="S24" s="196">
        <v>0.46</v>
      </c>
      <c r="T24" s="196">
        <v>0</v>
      </c>
      <c r="U24" s="196">
        <v>2.46</v>
      </c>
      <c r="V24" s="196">
        <v>0.32</v>
      </c>
      <c r="W24" s="196">
        <v>0.6</v>
      </c>
      <c r="X24" s="196">
        <v>2.56</v>
      </c>
      <c r="Y24" s="196">
        <v>0</v>
      </c>
      <c r="Z24" s="196">
        <v>4.84</v>
      </c>
      <c r="AA24" s="196">
        <v>1.57</v>
      </c>
      <c r="AB24" s="196">
        <v>0</v>
      </c>
      <c r="AC24" s="196">
        <v>2.21</v>
      </c>
      <c r="AD24" s="196">
        <v>12.46</v>
      </c>
      <c r="AE24" s="196">
        <v>0</v>
      </c>
      <c r="AF24" s="196">
        <v>0</v>
      </c>
      <c r="AG24" s="196">
        <v>45.55</v>
      </c>
      <c r="AH24" s="196">
        <v>29.42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14.53</v>
      </c>
      <c r="AS24" s="196">
        <v>30.67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4.38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20.18</v>
      </c>
      <c r="L25" s="196">
        <v>0.52</v>
      </c>
      <c r="M25" s="196">
        <v>2.52</v>
      </c>
      <c r="N25" s="196">
        <v>1.01</v>
      </c>
      <c r="O25" s="196">
        <v>2.9</v>
      </c>
      <c r="P25" s="196">
        <v>0.64</v>
      </c>
      <c r="Q25" s="196">
        <v>0</v>
      </c>
      <c r="R25" s="196">
        <v>0.74</v>
      </c>
      <c r="S25" s="196">
        <v>0.46</v>
      </c>
      <c r="T25" s="196">
        <v>0</v>
      </c>
      <c r="U25" s="196">
        <v>2.46</v>
      </c>
      <c r="V25" s="196">
        <v>0.32</v>
      </c>
      <c r="W25" s="196">
        <v>0.6</v>
      </c>
      <c r="X25" s="196">
        <v>2.56</v>
      </c>
      <c r="Y25" s="196">
        <v>0</v>
      </c>
      <c r="Z25" s="196">
        <v>4.84</v>
      </c>
      <c r="AA25" s="196">
        <v>1.57</v>
      </c>
      <c r="AB25" s="196">
        <v>0</v>
      </c>
      <c r="AC25" s="196">
        <v>2.21</v>
      </c>
      <c r="AD25" s="196">
        <v>12.46</v>
      </c>
      <c r="AE25" s="196">
        <v>0</v>
      </c>
      <c r="AF25" s="196">
        <v>0</v>
      </c>
      <c r="AG25" s="196">
        <v>45.55</v>
      </c>
      <c r="AH25" s="196">
        <v>29.42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14.53</v>
      </c>
      <c r="AS25" s="196">
        <v>30.67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4.38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20.18</v>
      </c>
      <c r="L26" s="196">
        <v>0.52</v>
      </c>
      <c r="M26" s="196">
        <v>2.52</v>
      </c>
      <c r="N26" s="196">
        <v>1.01</v>
      </c>
      <c r="O26" s="196">
        <v>2.9</v>
      </c>
      <c r="P26" s="196">
        <v>0.64</v>
      </c>
      <c r="Q26" s="196">
        <v>0</v>
      </c>
      <c r="R26" s="196">
        <v>2.52</v>
      </c>
      <c r="S26" s="196">
        <v>0.46</v>
      </c>
      <c r="T26" s="196">
        <v>0</v>
      </c>
      <c r="U26" s="196">
        <v>2.46</v>
      </c>
      <c r="V26" s="196">
        <v>0.31</v>
      </c>
      <c r="W26" s="196">
        <v>1.63</v>
      </c>
      <c r="X26" s="196">
        <v>9.51</v>
      </c>
      <c r="Y26" s="196">
        <v>0</v>
      </c>
      <c r="Z26" s="196">
        <v>4.84</v>
      </c>
      <c r="AA26" s="196">
        <v>1.57</v>
      </c>
      <c r="AB26" s="196">
        <v>0</v>
      </c>
      <c r="AC26" s="196">
        <v>2.21</v>
      </c>
      <c r="AD26" s="196">
        <v>12.46</v>
      </c>
      <c r="AE26" s="196">
        <v>0</v>
      </c>
      <c r="AF26" s="196">
        <v>0</v>
      </c>
      <c r="AG26" s="196">
        <v>45.55</v>
      </c>
      <c r="AH26" s="196">
        <v>29.42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14.53</v>
      </c>
      <c r="AS26" s="196">
        <v>30.67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20.18</v>
      </c>
      <c r="L27" s="196">
        <v>0.52</v>
      </c>
      <c r="M27" s="196">
        <v>2.52</v>
      </c>
      <c r="N27" s="196">
        <v>1.01</v>
      </c>
      <c r="O27" s="196">
        <v>2.9</v>
      </c>
      <c r="P27" s="196">
        <v>0.64</v>
      </c>
      <c r="Q27" s="196">
        <v>0</v>
      </c>
      <c r="R27" s="196">
        <v>0.74</v>
      </c>
      <c r="S27" s="196">
        <v>0.46</v>
      </c>
      <c r="T27" s="196">
        <v>0</v>
      </c>
      <c r="U27" s="196">
        <v>2.46</v>
      </c>
      <c r="V27" s="196">
        <v>0.32</v>
      </c>
      <c r="W27" s="196">
        <v>0.61</v>
      </c>
      <c r="X27" s="196">
        <v>2.76</v>
      </c>
      <c r="Y27" s="196">
        <v>0</v>
      </c>
      <c r="Z27" s="196">
        <v>4.84</v>
      </c>
      <c r="AA27" s="196">
        <v>1.57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45.55</v>
      </c>
      <c r="AH27" s="196">
        <v>29.42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14.3</v>
      </c>
      <c r="AS27" s="196">
        <v>30.67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22.47</v>
      </c>
      <c r="L28" s="196">
        <v>0.56999999999999995</v>
      </c>
      <c r="M28" s="196">
        <v>2.52</v>
      </c>
      <c r="N28" s="196">
        <v>1.01</v>
      </c>
      <c r="O28" s="196">
        <v>2.9</v>
      </c>
      <c r="P28" s="196">
        <v>0.64</v>
      </c>
      <c r="Q28" s="196">
        <v>0</v>
      </c>
      <c r="R28" s="196">
        <v>0.74</v>
      </c>
      <c r="S28" s="196">
        <v>0.46</v>
      </c>
      <c r="T28" s="196">
        <v>0</v>
      </c>
      <c r="U28" s="196">
        <v>2.46</v>
      </c>
      <c r="V28" s="196">
        <v>0.32</v>
      </c>
      <c r="W28" s="196">
        <v>0.61</v>
      </c>
      <c r="X28" s="196">
        <v>2.57</v>
      </c>
      <c r="Y28" s="196">
        <v>0</v>
      </c>
      <c r="Z28" s="196">
        <v>4.84</v>
      </c>
      <c r="AA28" s="196">
        <v>1.57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45.55</v>
      </c>
      <c r="AH28" s="196">
        <v>29.42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14.3</v>
      </c>
      <c r="AS28" s="196">
        <v>30.67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20.170000000000002</v>
      </c>
      <c r="L29" s="196">
        <v>0.52</v>
      </c>
      <c r="M29" s="196">
        <v>2.52</v>
      </c>
      <c r="N29" s="196">
        <v>1.01</v>
      </c>
      <c r="O29" s="196">
        <v>2.9</v>
      </c>
      <c r="P29" s="196">
        <v>0.64</v>
      </c>
      <c r="Q29" s="196">
        <v>0</v>
      </c>
      <c r="R29" s="196">
        <v>-11.55</v>
      </c>
      <c r="S29" s="196">
        <v>-4.71</v>
      </c>
      <c r="T29" s="196">
        <v>0</v>
      </c>
      <c r="U29" s="196">
        <v>2.46</v>
      </c>
      <c r="V29" s="196">
        <v>0.32</v>
      </c>
      <c r="W29" s="196">
        <v>0.61</v>
      </c>
      <c r="X29" s="196">
        <v>2.57</v>
      </c>
      <c r="Y29" s="196">
        <v>0</v>
      </c>
      <c r="Z29" s="196">
        <v>4.84</v>
      </c>
      <c r="AA29" s="196">
        <v>1.57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45.55</v>
      </c>
      <c r="AH29" s="196">
        <v>29.42</v>
      </c>
      <c r="AI29" s="196">
        <v>21.22</v>
      </c>
      <c r="AJ29" s="196">
        <v>0</v>
      </c>
      <c r="AK29" s="196">
        <v>-34.65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14.3</v>
      </c>
      <c r="AS29" s="196">
        <v>30.67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20.170000000000002</v>
      </c>
      <c r="L30" s="196">
        <v>0.52</v>
      </c>
      <c r="M30" s="196">
        <v>2.52</v>
      </c>
      <c r="N30" s="196">
        <v>1.01</v>
      </c>
      <c r="O30" s="196">
        <v>2.9</v>
      </c>
      <c r="P30" s="196">
        <v>0.64</v>
      </c>
      <c r="Q30" s="196">
        <v>0</v>
      </c>
      <c r="R30" s="196">
        <v>-14.61</v>
      </c>
      <c r="S30" s="196">
        <v>-8.6</v>
      </c>
      <c r="T30" s="196">
        <v>0</v>
      </c>
      <c r="U30" s="196">
        <v>2.46</v>
      </c>
      <c r="V30" s="196">
        <v>0.32</v>
      </c>
      <c r="W30" s="196">
        <v>0.61</v>
      </c>
      <c r="X30" s="196">
        <v>2.57</v>
      </c>
      <c r="Y30" s="196">
        <v>0</v>
      </c>
      <c r="Z30" s="196">
        <v>4.84</v>
      </c>
      <c r="AA30" s="196">
        <v>1.57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45.55</v>
      </c>
      <c r="AH30" s="196">
        <v>29.42</v>
      </c>
      <c r="AI30" s="196">
        <v>21.22</v>
      </c>
      <c r="AJ30" s="196">
        <v>0</v>
      </c>
      <c r="AK30" s="196">
        <v>-34.65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14.3</v>
      </c>
      <c r="AS30" s="196">
        <v>30.67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20.170000000000002</v>
      </c>
      <c r="L31" s="196">
        <v>0.52</v>
      </c>
      <c r="M31" s="196">
        <v>2.52</v>
      </c>
      <c r="N31" s="196">
        <v>1.01</v>
      </c>
      <c r="O31" s="196">
        <v>2.9</v>
      </c>
      <c r="P31" s="196">
        <v>0.64</v>
      </c>
      <c r="Q31" s="196">
        <v>0</v>
      </c>
      <c r="R31" s="196">
        <v>-3.01</v>
      </c>
      <c r="S31" s="196">
        <v>-0.99</v>
      </c>
      <c r="T31" s="196">
        <v>0</v>
      </c>
      <c r="U31" s="196">
        <v>2.46</v>
      </c>
      <c r="V31" s="196">
        <v>0.32</v>
      </c>
      <c r="W31" s="196">
        <v>0.61</v>
      </c>
      <c r="X31" s="196">
        <v>2.57</v>
      </c>
      <c r="Y31" s="196">
        <v>0</v>
      </c>
      <c r="Z31" s="196">
        <v>4.84</v>
      </c>
      <c r="AA31" s="196">
        <v>1.57</v>
      </c>
      <c r="AB31" s="196">
        <v>0</v>
      </c>
      <c r="AC31" s="196">
        <v>4.54</v>
      </c>
      <c r="AD31" s="196">
        <v>12.46</v>
      </c>
      <c r="AE31" s="196">
        <v>0</v>
      </c>
      <c r="AF31" s="196">
        <v>0</v>
      </c>
      <c r="AG31" s="196">
        <v>45.55</v>
      </c>
      <c r="AH31" s="196">
        <v>29.42</v>
      </c>
      <c r="AI31" s="196">
        <v>21.22</v>
      </c>
      <c r="AJ31" s="196">
        <v>0</v>
      </c>
      <c r="AK31" s="196">
        <v>-25.66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14.3</v>
      </c>
      <c r="AS31" s="196">
        <v>30.67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20.170000000000002</v>
      </c>
      <c r="L32" s="196">
        <v>0.52</v>
      </c>
      <c r="M32" s="196">
        <v>2.52</v>
      </c>
      <c r="N32" s="196">
        <v>1.01</v>
      </c>
      <c r="O32" s="196">
        <v>2.9</v>
      </c>
      <c r="P32" s="196">
        <v>0.64</v>
      </c>
      <c r="Q32" s="196">
        <v>0</v>
      </c>
      <c r="R32" s="196">
        <v>-3.01</v>
      </c>
      <c r="S32" s="196">
        <v>-0.99</v>
      </c>
      <c r="T32" s="196">
        <v>0</v>
      </c>
      <c r="U32" s="196">
        <v>2.46</v>
      </c>
      <c r="V32" s="196">
        <v>0.32</v>
      </c>
      <c r="W32" s="196">
        <v>0.61</v>
      </c>
      <c r="X32" s="196">
        <v>2.57</v>
      </c>
      <c r="Y32" s="196">
        <v>0</v>
      </c>
      <c r="Z32" s="196">
        <v>4.84</v>
      </c>
      <c r="AA32" s="196">
        <v>1.57</v>
      </c>
      <c r="AB32" s="196">
        <v>0</v>
      </c>
      <c r="AC32" s="196">
        <v>4.54</v>
      </c>
      <c r="AD32" s="196">
        <v>12.46</v>
      </c>
      <c r="AE32" s="196">
        <v>0</v>
      </c>
      <c r="AF32" s="196">
        <v>0</v>
      </c>
      <c r="AG32" s="196">
        <v>45.55</v>
      </c>
      <c r="AH32" s="196">
        <v>29.42</v>
      </c>
      <c r="AI32" s="196">
        <v>21.22</v>
      </c>
      <c r="AJ32" s="196">
        <v>0</v>
      </c>
      <c r="AK32" s="196">
        <v>-25.66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14.3</v>
      </c>
      <c r="AS32" s="196">
        <v>30.67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20.170000000000002</v>
      </c>
      <c r="L33" s="196">
        <v>0.52</v>
      </c>
      <c r="M33" s="196">
        <v>2.52</v>
      </c>
      <c r="N33" s="196">
        <v>1.01</v>
      </c>
      <c r="O33" s="196">
        <v>2.9</v>
      </c>
      <c r="P33" s="196">
        <v>0.64</v>
      </c>
      <c r="Q33" s="196">
        <v>0</v>
      </c>
      <c r="R33" s="196">
        <v>0.74</v>
      </c>
      <c r="S33" s="196">
        <v>0.46</v>
      </c>
      <c r="T33" s="196">
        <v>0</v>
      </c>
      <c r="U33" s="196">
        <v>2.46</v>
      </c>
      <c r="V33" s="196">
        <v>0.32</v>
      </c>
      <c r="W33" s="196">
        <v>0.61</v>
      </c>
      <c r="X33" s="196">
        <v>2.57</v>
      </c>
      <c r="Y33" s="196">
        <v>0</v>
      </c>
      <c r="Z33" s="196">
        <v>4.84</v>
      </c>
      <c r="AA33" s="196">
        <v>1.57</v>
      </c>
      <c r="AB33" s="196">
        <v>0</v>
      </c>
      <c r="AC33" s="196">
        <v>4.54</v>
      </c>
      <c r="AD33" s="196">
        <v>12.46</v>
      </c>
      <c r="AE33" s="196">
        <v>0</v>
      </c>
      <c r="AF33" s="196">
        <v>0</v>
      </c>
      <c r="AG33" s="196">
        <v>45.55</v>
      </c>
      <c r="AH33" s="196">
        <v>29.42</v>
      </c>
      <c r="AI33" s="196">
        <v>21.22</v>
      </c>
      <c r="AJ33" s="196">
        <v>0</v>
      </c>
      <c r="AK33" s="196">
        <v>-21.12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14.3</v>
      </c>
      <c r="AS33" s="196">
        <v>30.67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20.170000000000002</v>
      </c>
      <c r="L34" s="196">
        <v>0.52</v>
      </c>
      <c r="M34" s="196">
        <v>2.52</v>
      </c>
      <c r="N34" s="196">
        <v>1.01</v>
      </c>
      <c r="O34" s="196">
        <v>2.9</v>
      </c>
      <c r="P34" s="196">
        <v>0.64</v>
      </c>
      <c r="Q34" s="196">
        <v>0</v>
      </c>
      <c r="R34" s="196">
        <v>0.74</v>
      </c>
      <c r="S34" s="196">
        <v>0.46</v>
      </c>
      <c r="T34" s="196">
        <v>0</v>
      </c>
      <c r="U34" s="196">
        <v>2.46</v>
      </c>
      <c r="V34" s="196">
        <v>0.32</v>
      </c>
      <c r="W34" s="196">
        <v>0.61</v>
      </c>
      <c r="X34" s="196">
        <v>2.57</v>
      </c>
      <c r="Y34" s="196">
        <v>0</v>
      </c>
      <c r="Z34" s="196">
        <v>4.84</v>
      </c>
      <c r="AA34" s="196">
        <v>1.57</v>
      </c>
      <c r="AB34" s="196">
        <v>0</v>
      </c>
      <c r="AC34" s="196">
        <v>4.54</v>
      </c>
      <c r="AD34" s="196">
        <v>12.46</v>
      </c>
      <c r="AE34" s="196">
        <v>0</v>
      </c>
      <c r="AF34" s="196">
        <v>0</v>
      </c>
      <c r="AG34" s="196">
        <v>45.55</v>
      </c>
      <c r="AH34" s="196">
        <v>29.42</v>
      </c>
      <c r="AI34" s="196">
        <v>21.22</v>
      </c>
      <c r="AJ34" s="196">
        <v>0</v>
      </c>
      <c r="AK34" s="196">
        <v>-21.12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14.53</v>
      </c>
      <c r="AS34" s="196">
        <v>30.67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20.170000000000002</v>
      </c>
      <c r="L35" s="196">
        <v>0.52</v>
      </c>
      <c r="M35" s="196">
        <v>2.52</v>
      </c>
      <c r="N35" s="196">
        <v>1.01</v>
      </c>
      <c r="O35" s="196">
        <v>2.9</v>
      </c>
      <c r="P35" s="196">
        <v>0.64</v>
      </c>
      <c r="Q35" s="196">
        <v>0</v>
      </c>
      <c r="R35" s="196">
        <v>0.74</v>
      </c>
      <c r="S35" s="196">
        <v>0.46</v>
      </c>
      <c r="T35" s="196">
        <v>0</v>
      </c>
      <c r="U35" s="196">
        <v>2.46</v>
      </c>
      <c r="V35" s="196">
        <v>0.32</v>
      </c>
      <c r="W35" s="196">
        <v>0.61</v>
      </c>
      <c r="X35" s="196">
        <v>2.57</v>
      </c>
      <c r="Y35" s="196">
        <v>0</v>
      </c>
      <c r="Z35" s="196">
        <v>4.84</v>
      </c>
      <c r="AA35" s="196">
        <v>1.57</v>
      </c>
      <c r="AB35" s="196">
        <v>0</v>
      </c>
      <c r="AC35" s="196">
        <v>4.54</v>
      </c>
      <c r="AD35" s="196">
        <v>12.46</v>
      </c>
      <c r="AE35" s="196">
        <v>0</v>
      </c>
      <c r="AF35" s="196">
        <v>0</v>
      </c>
      <c r="AG35" s="196">
        <v>45.55</v>
      </c>
      <c r="AH35" s="196">
        <v>29.42</v>
      </c>
      <c r="AI35" s="196">
        <v>21.22</v>
      </c>
      <c r="AJ35" s="196">
        <v>0</v>
      </c>
      <c r="AK35" s="196">
        <v>-5.53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14.53</v>
      </c>
      <c r="AS35" s="196">
        <v>30.67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20.170000000000002</v>
      </c>
      <c r="L36" s="196">
        <v>0.52</v>
      </c>
      <c r="M36" s="196">
        <v>2.52</v>
      </c>
      <c r="N36" s="196">
        <v>1.01</v>
      </c>
      <c r="O36" s="196">
        <v>2.9</v>
      </c>
      <c r="P36" s="196">
        <v>0.64</v>
      </c>
      <c r="Q36" s="196">
        <v>0</v>
      </c>
      <c r="R36" s="196">
        <v>0.74</v>
      </c>
      <c r="S36" s="196">
        <v>0.46</v>
      </c>
      <c r="T36" s="196">
        <v>0</v>
      </c>
      <c r="U36" s="196">
        <v>2.46</v>
      </c>
      <c r="V36" s="196">
        <v>0.32</v>
      </c>
      <c r="W36" s="196">
        <v>0.61</v>
      </c>
      <c r="X36" s="196">
        <v>2.57</v>
      </c>
      <c r="Y36" s="196">
        <v>0</v>
      </c>
      <c r="Z36" s="196">
        <v>4.84</v>
      </c>
      <c r="AA36" s="196">
        <v>1.57</v>
      </c>
      <c r="AB36" s="196">
        <v>0</v>
      </c>
      <c r="AC36" s="196">
        <v>4.54</v>
      </c>
      <c r="AD36" s="196">
        <v>12.46</v>
      </c>
      <c r="AE36" s="196">
        <v>0</v>
      </c>
      <c r="AF36" s="196">
        <v>0</v>
      </c>
      <c r="AG36" s="196">
        <v>45.55</v>
      </c>
      <c r="AH36" s="196">
        <v>29.42</v>
      </c>
      <c r="AI36" s="196">
        <v>21.22</v>
      </c>
      <c r="AJ36" s="196">
        <v>0</v>
      </c>
      <c r="AK36" s="196">
        <v>-5.53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14.53</v>
      </c>
      <c r="AS36" s="196">
        <v>30.67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20.170000000000002</v>
      </c>
      <c r="L37" s="196">
        <v>0.52</v>
      </c>
      <c r="M37" s="196">
        <v>2.52</v>
      </c>
      <c r="N37" s="196">
        <v>1.01</v>
      </c>
      <c r="O37" s="196">
        <v>2.9</v>
      </c>
      <c r="P37" s="196">
        <v>0.64</v>
      </c>
      <c r="Q37" s="196">
        <v>0</v>
      </c>
      <c r="R37" s="196">
        <v>0.74</v>
      </c>
      <c r="S37" s="196">
        <v>0.46</v>
      </c>
      <c r="T37" s="196">
        <v>0</v>
      </c>
      <c r="U37" s="196">
        <v>2.46</v>
      </c>
      <c r="V37" s="196">
        <v>0.32</v>
      </c>
      <c r="W37" s="196">
        <v>0.61</v>
      </c>
      <c r="X37" s="196">
        <v>2.57</v>
      </c>
      <c r="Y37" s="196">
        <v>0</v>
      </c>
      <c r="Z37" s="196">
        <v>4.84</v>
      </c>
      <c r="AA37" s="196">
        <v>1.57</v>
      </c>
      <c r="AB37" s="196">
        <v>0</v>
      </c>
      <c r="AC37" s="196">
        <v>4.54</v>
      </c>
      <c r="AD37" s="196">
        <v>12.46</v>
      </c>
      <c r="AE37" s="196">
        <v>0</v>
      </c>
      <c r="AF37" s="196">
        <v>0</v>
      </c>
      <c r="AG37" s="196">
        <v>45.55</v>
      </c>
      <c r="AH37" s="196">
        <v>29.42</v>
      </c>
      <c r="AI37" s="196">
        <v>21.22</v>
      </c>
      <c r="AJ37" s="196">
        <v>0</v>
      </c>
      <c r="AK37" s="196">
        <v>-5.53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14.53</v>
      </c>
      <c r="AS37" s="196">
        <v>30.67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20.170000000000002</v>
      </c>
      <c r="L38" s="196">
        <v>0.52</v>
      </c>
      <c r="M38" s="196">
        <v>2.52</v>
      </c>
      <c r="N38" s="196">
        <v>1.01</v>
      </c>
      <c r="O38" s="196">
        <v>2.9</v>
      </c>
      <c r="P38" s="196">
        <v>0.64</v>
      </c>
      <c r="Q38" s="196">
        <v>0</v>
      </c>
      <c r="R38" s="196">
        <v>0.74</v>
      </c>
      <c r="S38" s="196">
        <v>0.46</v>
      </c>
      <c r="T38" s="196">
        <v>0</v>
      </c>
      <c r="U38" s="196">
        <v>2.46</v>
      </c>
      <c r="V38" s="196">
        <v>0.32</v>
      </c>
      <c r="W38" s="196">
        <v>0.61</v>
      </c>
      <c r="X38" s="196">
        <v>2.57</v>
      </c>
      <c r="Y38" s="196">
        <v>0</v>
      </c>
      <c r="Z38" s="196">
        <v>4.84</v>
      </c>
      <c r="AA38" s="196">
        <v>1.57</v>
      </c>
      <c r="AB38" s="196">
        <v>0</v>
      </c>
      <c r="AC38" s="196">
        <v>3.57</v>
      </c>
      <c r="AD38" s="196">
        <v>12.46</v>
      </c>
      <c r="AE38" s="196">
        <v>0</v>
      </c>
      <c r="AF38" s="196">
        <v>0</v>
      </c>
      <c r="AG38" s="196">
        <v>45.55</v>
      </c>
      <c r="AH38" s="196">
        <v>29.42</v>
      </c>
      <c r="AI38" s="196">
        <v>21.22</v>
      </c>
      <c r="AJ38" s="196">
        <v>0</v>
      </c>
      <c r="AK38" s="196">
        <v>-5.42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14.53</v>
      </c>
      <c r="AS38" s="196">
        <v>30.67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20.170000000000002</v>
      </c>
      <c r="L39" s="196">
        <v>0.52</v>
      </c>
      <c r="M39" s="196">
        <v>2.52</v>
      </c>
      <c r="N39" s="196">
        <v>1.01</v>
      </c>
      <c r="O39" s="196">
        <v>2.9</v>
      </c>
      <c r="P39" s="196">
        <v>0.64</v>
      </c>
      <c r="Q39" s="196">
        <v>0</v>
      </c>
      <c r="R39" s="196">
        <v>0.74</v>
      </c>
      <c r="S39" s="196">
        <v>0.46</v>
      </c>
      <c r="T39" s="196">
        <v>0</v>
      </c>
      <c r="U39" s="196">
        <v>2.46</v>
      </c>
      <c r="V39" s="196">
        <v>0.32</v>
      </c>
      <c r="W39" s="196">
        <v>0.61</v>
      </c>
      <c r="X39" s="196">
        <v>2.57</v>
      </c>
      <c r="Y39" s="196">
        <v>0</v>
      </c>
      <c r="Z39" s="196">
        <v>4.84</v>
      </c>
      <c r="AA39" s="196">
        <v>1.57</v>
      </c>
      <c r="AB39" s="196">
        <v>0</v>
      </c>
      <c r="AC39" s="196">
        <v>3.57</v>
      </c>
      <c r="AD39" s="196">
        <v>12.46</v>
      </c>
      <c r="AE39" s="196">
        <v>0</v>
      </c>
      <c r="AF39" s="196">
        <v>0</v>
      </c>
      <c r="AG39" s="196">
        <v>45.55</v>
      </c>
      <c r="AH39" s="196">
        <v>29.42</v>
      </c>
      <c r="AI39" s="196">
        <v>21.22</v>
      </c>
      <c r="AJ39" s="196">
        <v>0</v>
      </c>
      <c r="AK39" s="196">
        <v>-5.42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12.91</v>
      </c>
      <c r="AS39" s="196">
        <v>31.15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20.170000000000002</v>
      </c>
      <c r="L40" s="196">
        <v>0.52</v>
      </c>
      <c r="M40" s="196">
        <v>2.52</v>
      </c>
      <c r="N40" s="196">
        <v>1.01</v>
      </c>
      <c r="O40" s="196">
        <v>2.9</v>
      </c>
      <c r="P40" s="196">
        <v>0.64</v>
      </c>
      <c r="Q40" s="196">
        <v>0</v>
      </c>
      <c r="R40" s="196">
        <v>0.74</v>
      </c>
      <c r="S40" s="196">
        <v>0.46</v>
      </c>
      <c r="T40" s="196">
        <v>0</v>
      </c>
      <c r="U40" s="196">
        <v>2.46</v>
      </c>
      <c r="V40" s="196">
        <v>0.32</v>
      </c>
      <c r="W40" s="196">
        <v>0.61</v>
      </c>
      <c r="X40" s="196">
        <v>2.57</v>
      </c>
      <c r="Y40" s="196">
        <v>0</v>
      </c>
      <c r="Z40" s="196">
        <v>4.84</v>
      </c>
      <c r="AA40" s="196">
        <v>1.57</v>
      </c>
      <c r="AB40" s="196">
        <v>0</v>
      </c>
      <c r="AC40" s="196">
        <v>3.57</v>
      </c>
      <c r="AD40" s="196">
        <v>12.46</v>
      </c>
      <c r="AE40" s="196">
        <v>0</v>
      </c>
      <c r="AF40" s="196">
        <v>0</v>
      </c>
      <c r="AG40" s="196">
        <v>45.55</v>
      </c>
      <c r="AH40" s="196">
        <v>29.42</v>
      </c>
      <c r="AI40" s="196">
        <v>21.22</v>
      </c>
      <c r="AJ40" s="196">
        <v>0</v>
      </c>
      <c r="AK40" s="196">
        <v>-5.42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12.91</v>
      </c>
      <c r="AS40" s="196">
        <v>31.15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20.170000000000002</v>
      </c>
      <c r="L41" s="196">
        <v>0.52</v>
      </c>
      <c r="M41" s="196">
        <v>2.52</v>
      </c>
      <c r="N41" s="196">
        <v>1.01</v>
      </c>
      <c r="O41" s="196">
        <v>2.9</v>
      </c>
      <c r="P41" s="196">
        <v>0.64</v>
      </c>
      <c r="Q41" s="196">
        <v>0</v>
      </c>
      <c r="R41" s="196">
        <v>0.74</v>
      </c>
      <c r="S41" s="196">
        <v>0.46</v>
      </c>
      <c r="T41" s="196">
        <v>0</v>
      </c>
      <c r="U41" s="196">
        <v>2.46</v>
      </c>
      <c r="V41" s="196">
        <v>0.32</v>
      </c>
      <c r="W41" s="196">
        <v>0.61</v>
      </c>
      <c r="X41" s="196">
        <v>2.57</v>
      </c>
      <c r="Y41" s="196">
        <v>0</v>
      </c>
      <c r="Z41" s="196">
        <v>4.84</v>
      </c>
      <c r="AA41" s="196">
        <v>1.57</v>
      </c>
      <c r="AB41" s="196">
        <v>0</v>
      </c>
      <c r="AC41" s="196">
        <v>3.57</v>
      </c>
      <c r="AD41" s="196">
        <v>12.46</v>
      </c>
      <c r="AE41" s="196">
        <v>0</v>
      </c>
      <c r="AF41" s="196">
        <v>0</v>
      </c>
      <c r="AG41" s="196">
        <v>45.55</v>
      </c>
      <c r="AH41" s="196">
        <v>29.42</v>
      </c>
      <c r="AI41" s="196">
        <v>21.22</v>
      </c>
      <c r="AJ41" s="196">
        <v>0</v>
      </c>
      <c r="AK41" s="196">
        <v>-11.49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12.91</v>
      </c>
      <c r="AS41" s="196">
        <v>31.15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20.170000000000002</v>
      </c>
      <c r="L42" s="196">
        <v>0.52</v>
      </c>
      <c r="M42" s="196">
        <v>2.52</v>
      </c>
      <c r="N42" s="196">
        <v>1.01</v>
      </c>
      <c r="O42" s="196">
        <v>2.9</v>
      </c>
      <c r="P42" s="196">
        <v>0.64</v>
      </c>
      <c r="Q42" s="196">
        <v>0</v>
      </c>
      <c r="R42" s="196">
        <v>0.74</v>
      </c>
      <c r="S42" s="196">
        <v>0.46</v>
      </c>
      <c r="T42" s="196">
        <v>0</v>
      </c>
      <c r="U42" s="196">
        <v>2.46</v>
      </c>
      <c r="V42" s="196">
        <v>0.32</v>
      </c>
      <c r="W42" s="196">
        <v>0.61</v>
      </c>
      <c r="X42" s="196">
        <v>2.57</v>
      </c>
      <c r="Y42" s="196">
        <v>0</v>
      </c>
      <c r="Z42" s="196">
        <v>4.84</v>
      </c>
      <c r="AA42" s="196">
        <v>1.57</v>
      </c>
      <c r="AB42" s="196">
        <v>0</v>
      </c>
      <c r="AC42" s="196">
        <v>4.57</v>
      </c>
      <c r="AD42" s="196">
        <v>12.46</v>
      </c>
      <c r="AE42" s="196">
        <v>0</v>
      </c>
      <c r="AF42" s="196">
        <v>0</v>
      </c>
      <c r="AG42" s="196">
        <v>45.55</v>
      </c>
      <c r="AH42" s="196">
        <v>29.42</v>
      </c>
      <c r="AI42" s="196">
        <v>21.22</v>
      </c>
      <c r="AJ42" s="196">
        <v>0</v>
      </c>
      <c r="AK42" s="196">
        <v>-5.91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12.91</v>
      </c>
      <c r="AS42" s="196">
        <v>31.15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20.170000000000002</v>
      </c>
      <c r="L43" s="196">
        <v>0.52</v>
      </c>
      <c r="M43" s="196">
        <v>2.52</v>
      </c>
      <c r="N43" s="196">
        <v>1.01</v>
      </c>
      <c r="O43" s="196">
        <v>2.9</v>
      </c>
      <c r="P43" s="196">
        <v>0.64</v>
      </c>
      <c r="Q43" s="196">
        <v>0</v>
      </c>
      <c r="R43" s="196">
        <v>0.74</v>
      </c>
      <c r="S43" s="196">
        <v>0.46</v>
      </c>
      <c r="T43" s="196">
        <v>0</v>
      </c>
      <c r="U43" s="196">
        <v>2.46</v>
      </c>
      <c r="V43" s="196">
        <v>0.32</v>
      </c>
      <c r="W43" s="196">
        <v>0.61</v>
      </c>
      <c r="X43" s="196">
        <v>2.57</v>
      </c>
      <c r="Y43" s="196">
        <v>0</v>
      </c>
      <c r="Z43" s="196">
        <v>4.84</v>
      </c>
      <c r="AA43" s="196">
        <v>1.57</v>
      </c>
      <c r="AB43" s="196">
        <v>0</v>
      </c>
      <c r="AC43" s="196">
        <v>4.57</v>
      </c>
      <c r="AD43" s="196">
        <v>12.46</v>
      </c>
      <c r="AE43" s="196">
        <v>0</v>
      </c>
      <c r="AF43" s="196">
        <v>0</v>
      </c>
      <c r="AG43" s="196">
        <v>45.55</v>
      </c>
      <c r="AH43" s="196">
        <v>29.42</v>
      </c>
      <c r="AI43" s="196">
        <v>21.22</v>
      </c>
      <c r="AJ43" s="196">
        <v>0</v>
      </c>
      <c r="AK43" s="196">
        <v>-11.91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12.91</v>
      </c>
      <c r="AS43" s="196">
        <v>31.15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20.170000000000002</v>
      </c>
      <c r="L44" s="196">
        <v>0.52</v>
      </c>
      <c r="M44" s="196">
        <v>2.52</v>
      </c>
      <c r="N44" s="196">
        <v>1.01</v>
      </c>
      <c r="O44" s="196">
        <v>2.9</v>
      </c>
      <c r="P44" s="196">
        <v>0.64</v>
      </c>
      <c r="Q44" s="196">
        <v>0</v>
      </c>
      <c r="R44" s="196">
        <v>0.74</v>
      </c>
      <c r="S44" s="196">
        <v>0.46</v>
      </c>
      <c r="T44" s="196">
        <v>0</v>
      </c>
      <c r="U44" s="196">
        <v>2.46</v>
      </c>
      <c r="V44" s="196">
        <v>0.32</v>
      </c>
      <c r="W44" s="196">
        <v>0.61</v>
      </c>
      <c r="X44" s="196">
        <v>2.57</v>
      </c>
      <c r="Y44" s="196">
        <v>0</v>
      </c>
      <c r="Z44" s="196">
        <v>4.84</v>
      </c>
      <c r="AA44" s="196">
        <v>1.57</v>
      </c>
      <c r="AB44" s="196">
        <v>0</v>
      </c>
      <c r="AC44" s="196">
        <v>4.57</v>
      </c>
      <c r="AD44" s="196">
        <v>12.46</v>
      </c>
      <c r="AE44" s="196">
        <v>0</v>
      </c>
      <c r="AF44" s="196">
        <v>0</v>
      </c>
      <c r="AG44" s="196">
        <v>45.55</v>
      </c>
      <c r="AH44" s="196">
        <v>29.42</v>
      </c>
      <c r="AI44" s="196">
        <v>21.22</v>
      </c>
      <c r="AJ44" s="196">
        <v>0</v>
      </c>
      <c r="AK44" s="196">
        <v>-13.8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12.91</v>
      </c>
      <c r="AS44" s="196">
        <v>31.15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20.170000000000002</v>
      </c>
      <c r="L45" s="196">
        <v>0.52</v>
      </c>
      <c r="M45" s="196">
        <v>2.52</v>
      </c>
      <c r="N45" s="196">
        <v>1.01</v>
      </c>
      <c r="O45" s="196">
        <v>2.9</v>
      </c>
      <c r="P45" s="196">
        <v>0.64</v>
      </c>
      <c r="Q45" s="196">
        <v>0</v>
      </c>
      <c r="R45" s="196">
        <v>0.74</v>
      </c>
      <c r="S45" s="196">
        <v>0.38</v>
      </c>
      <c r="T45" s="196">
        <v>0</v>
      </c>
      <c r="U45" s="196">
        <v>2.46</v>
      </c>
      <c r="V45" s="196">
        <v>0.32</v>
      </c>
      <c r="W45" s="196">
        <v>0.61</v>
      </c>
      <c r="X45" s="196">
        <v>2.57</v>
      </c>
      <c r="Y45" s="196">
        <v>0</v>
      </c>
      <c r="Z45" s="196">
        <v>4.84</v>
      </c>
      <c r="AA45" s="196">
        <v>1.57</v>
      </c>
      <c r="AB45" s="196">
        <v>0</v>
      </c>
      <c r="AC45" s="196">
        <v>4.57</v>
      </c>
      <c r="AD45" s="196">
        <v>12.46</v>
      </c>
      <c r="AE45" s="196">
        <v>0</v>
      </c>
      <c r="AF45" s="196">
        <v>0</v>
      </c>
      <c r="AG45" s="196">
        <v>45.55</v>
      </c>
      <c r="AH45" s="196">
        <v>29.42</v>
      </c>
      <c r="AI45" s="196">
        <v>21.22</v>
      </c>
      <c r="AJ45" s="196">
        <v>0</v>
      </c>
      <c r="AK45" s="196">
        <v>-15.95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12.91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20.170000000000002</v>
      </c>
      <c r="L46" s="196">
        <v>0.52</v>
      </c>
      <c r="M46" s="196">
        <v>2.52</v>
      </c>
      <c r="N46" s="196">
        <v>1.01</v>
      </c>
      <c r="O46" s="196">
        <v>2.9</v>
      </c>
      <c r="P46" s="196">
        <v>0.64</v>
      </c>
      <c r="Q46" s="196">
        <v>0</v>
      </c>
      <c r="R46" s="196">
        <v>0.74</v>
      </c>
      <c r="S46" s="196">
        <v>0.38</v>
      </c>
      <c r="T46" s="196">
        <v>0</v>
      </c>
      <c r="U46" s="196">
        <v>2.46</v>
      </c>
      <c r="V46" s="196">
        <v>0.32</v>
      </c>
      <c r="W46" s="196">
        <v>0.61</v>
      </c>
      <c r="X46" s="196">
        <v>2.57</v>
      </c>
      <c r="Y46" s="196">
        <v>0</v>
      </c>
      <c r="Z46" s="196">
        <v>4.84</v>
      </c>
      <c r="AA46" s="196">
        <v>1.57</v>
      </c>
      <c r="AB46" s="196">
        <v>0</v>
      </c>
      <c r="AC46" s="196">
        <v>4.57</v>
      </c>
      <c r="AD46" s="196">
        <v>12.46</v>
      </c>
      <c r="AE46" s="196">
        <v>0</v>
      </c>
      <c r="AF46" s="196">
        <v>0</v>
      </c>
      <c r="AG46" s="196">
        <v>45.55</v>
      </c>
      <c r="AH46" s="196">
        <v>29.42</v>
      </c>
      <c r="AI46" s="196">
        <v>21.22</v>
      </c>
      <c r="AJ46" s="196">
        <v>0</v>
      </c>
      <c r="AK46" s="196">
        <v>-15.95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12.91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20.170000000000002</v>
      </c>
      <c r="L47" s="196">
        <v>0.52</v>
      </c>
      <c r="M47" s="196">
        <v>2.52</v>
      </c>
      <c r="N47" s="196">
        <v>1.01</v>
      </c>
      <c r="O47" s="196">
        <v>2.9</v>
      </c>
      <c r="P47" s="196">
        <v>0.64</v>
      </c>
      <c r="Q47" s="196">
        <v>0</v>
      </c>
      <c r="R47" s="196">
        <v>0.74</v>
      </c>
      <c r="S47" s="196">
        <v>0.46</v>
      </c>
      <c r="T47" s="196">
        <v>0</v>
      </c>
      <c r="U47" s="196">
        <v>2.46</v>
      </c>
      <c r="V47" s="196">
        <v>0.32</v>
      </c>
      <c r="W47" s="196">
        <v>0.61</v>
      </c>
      <c r="X47" s="196">
        <v>2.57</v>
      </c>
      <c r="Y47" s="196">
        <v>0</v>
      </c>
      <c r="Z47" s="196">
        <v>4.84</v>
      </c>
      <c r="AA47" s="196">
        <v>1.57</v>
      </c>
      <c r="AB47" s="196">
        <v>0</v>
      </c>
      <c r="AC47" s="196">
        <v>4.57</v>
      </c>
      <c r="AD47" s="196">
        <v>12.46</v>
      </c>
      <c r="AE47" s="196">
        <v>0</v>
      </c>
      <c r="AF47" s="196">
        <v>0</v>
      </c>
      <c r="AG47" s="196">
        <v>45.55</v>
      </c>
      <c r="AH47" s="196">
        <v>29.42</v>
      </c>
      <c r="AI47" s="196">
        <v>21.22</v>
      </c>
      <c r="AJ47" s="196">
        <v>0</v>
      </c>
      <c r="AK47" s="196">
        <v>-13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12.91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20.170000000000002</v>
      </c>
      <c r="L48" s="196">
        <v>0.52</v>
      </c>
      <c r="M48" s="196">
        <v>2.52</v>
      </c>
      <c r="N48" s="196">
        <v>1.01</v>
      </c>
      <c r="O48" s="196">
        <v>2.9</v>
      </c>
      <c r="P48" s="196">
        <v>0.64</v>
      </c>
      <c r="Q48" s="196">
        <v>0</v>
      </c>
      <c r="R48" s="196">
        <v>0.74</v>
      </c>
      <c r="S48" s="196">
        <v>0.46</v>
      </c>
      <c r="T48" s="196">
        <v>0</v>
      </c>
      <c r="U48" s="196">
        <v>2.46</v>
      </c>
      <c r="V48" s="196">
        <v>0.32</v>
      </c>
      <c r="W48" s="196">
        <v>0.61</v>
      </c>
      <c r="X48" s="196">
        <v>2.57</v>
      </c>
      <c r="Y48" s="196">
        <v>0</v>
      </c>
      <c r="Z48" s="196">
        <v>4.84</v>
      </c>
      <c r="AA48" s="196">
        <v>1.57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45.55</v>
      </c>
      <c r="AH48" s="196">
        <v>29.42</v>
      </c>
      <c r="AI48" s="196">
        <v>21.22</v>
      </c>
      <c r="AJ48" s="196">
        <v>0</v>
      </c>
      <c r="AK48" s="196">
        <v>-13.98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12.91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20.18</v>
      </c>
      <c r="L49" s="196">
        <v>0.52</v>
      </c>
      <c r="M49" s="196">
        <v>2.52</v>
      </c>
      <c r="N49" s="196">
        <v>1.01</v>
      </c>
      <c r="O49" s="196">
        <v>2.9</v>
      </c>
      <c r="P49" s="196">
        <v>0.64</v>
      </c>
      <c r="Q49" s="196">
        <v>0</v>
      </c>
      <c r="R49" s="196">
        <v>0.74</v>
      </c>
      <c r="S49" s="196">
        <v>0.46</v>
      </c>
      <c r="T49" s="196">
        <v>0</v>
      </c>
      <c r="U49" s="196">
        <v>2.46</v>
      </c>
      <c r="V49" s="196">
        <v>0.32</v>
      </c>
      <c r="W49" s="196">
        <v>0.61</v>
      </c>
      <c r="X49" s="196">
        <v>2.57</v>
      </c>
      <c r="Y49" s="196">
        <v>0</v>
      </c>
      <c r="Z49" s="196">
        <v>4.84</v>
      </c>
      <c r="AA49" s="196">
        <v>1.57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45.55</v>
      </c>
      <c r="AH49" s="196">
        <v>29.42</v>
      </c>
      <c r="AI49" s="196">
        <v>21.22</v>
      </c>
      <c r="AJ49" s="196">
        <v>0</v>
      </c>
      <c r="AK49" s="196">
        <v>-15.95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12.91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20.18</v>
      </c>
      <c r="L50" s="196">
        <v>0.52</v>
      </c>
      <c r="M50" s="196">
        <v>2.52</v>
      </c>
      <c r="N50" s="196">
        <v>1.01</v>
      </c>
      <c r="O50" s="196">
        <v>2.9</v>
      </c>
      <c r="P50" s="196">
        <v>0.64</v>
      </c>
      <c r="Q50" s="196">
        <v>0</v>
      </c>
      <c r="R50" s="196">
        <v>0.74</v>
      </c>
      <c r="S50" s="196">
        <v>0.46</v>
      </c>
      <c r="T50" s="196">
        <v>0</v>
      </c>
      <c r="U50" s="196">
        <v>2.46</v>
      </c>
      <c r="V50" s="196">
        <v>0.32</v>
      </c>
      <c r="W50" s="196">
        <v>0.61</v>
      </c>
      <c r="X50" s="196">
        <v>2.57</v>
      </c>
      <c r="Y50" s="196">
        <v>0</v>
      </c>
      <c r="Z50" s="196">
        <v>4.84</v>
      </c>
      <c r="AA50" s="196">
        <v>1.57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45.55</v>
      </c>
      <c r="AH50" s="196">
        <v>29.42</v>
      </c>
      <c r="AI50" s="196">
        <v>21.22</v>
      </c>
      <c r="AJ50" s="196">
        <v>0</v>
      </c>
      <c r="AK50" s="196">
        <v>-18.899999999999999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12.91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20.18</v>
      </c>
      <c r="L51" s="196">
        <v>0.52</v>
      </c>
      <c r="M51" s="196">
        <v>2.52</v>
      </c>
      <c r="N51" s="196">
        <v>1.01</v>
      </c>
      <c r="O51" s="196">
        <v>2.9</v>
      </c>
      <c r="P51" s="196">
        <v>0.64</v>
      </c>
      <c r="Q51" s="196">
        <v>0</v>
      </c>
      <c r="R51" s="196">
        <v>0.74</v>
      </c>
      <c r="S51" s="196">
        <v>0.46</v>
      </c>
      <c r="T51" s="196">
        <v>0</v>
      </c>
      <c r="U51" s="196">
        <v>2.46</v>
      </c>
      <c r="V51" s="196">
        <v>0.32</v>
      </c>
      <c r="W51" s="196">
        <v>0.61</v>
      </c>
      <c r="X51" s="196">
        <v>2.57</v>
      </c>
      <c r="Y51" s="196">
        <v>0</v>
      </c>
      <c r="Z51" s="196">
        <v>4.84</v>
      </c>
      <c r="AA51" s="196">
        <v>1.57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45.55</v>
      </c>
      <c r="AH51" s="196">
        <v>29.42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12.91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20.18</v>
      </c>
      <c r="L52" s="196">
        <v>0.52</v>
      </c>
      <c r="M52" s="196">
        <v>2.52</v>
      </c>
      <c r="N52" s="196">
        <v>1.01</v>
      </c>
      <c r="O52" s="196">
        <v>2.9</v>
      </c>
      <c r="P52" s="196">
        <v>0.64</v>
      </c>
      <c r="Q52" s="196">
        <v>0</v>
      </c>
      <c r="R52" s="196">
        <v>0.74</v>
      </c>
      <c r="S52" s="196">
        <v>0.46</v>
      </c>
      <c r="T52" s="196">
        <v>0</v>
      </c>
      <c r="U52" s="196">
        <v>2.46</v>
      </c>
      <c r="V52" s="196">
        <v>0.32</v>
      </c>
      <c r="W52" s="196">
        <v>0.61</v>
      </c>
      <c r="X52" s="196">
        <v>2.57</v>
      </c>
      <c r="Y52" s="196">
        <v>0</v>
      </c>
      <c r="Z52" s="196">
        <v>4.84</v>
      </c>
      <c r="AA52" s="196">
        <v>1.57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45.55</v>
      </c>
      <c r="AH52" s="196">
        <v>29.42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12.91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20.18</v>
      </c>
      <c r="L53" s="196">
        <v>0.52</v>
      </c>
      <c r="M53" s="196">
        <v>2.52</v>
      </c>
      <c r="N53" s="196">
        <v>1.01</v>
      </c>
      <c r="O53" s="196">
        <v>2.9</v>
      </c>
      <c r="P53" s="196">
        <v>1.66</v>
      </c>
      <c r="Q53" s="196">
        <v>0</v>
      </c>
      <c r="R53" s="196">
        <v>0.74</v>
      </c>
      <c r="S53" s="196">
        <v>0.46</v>
      </c>
      <c r="T53" s="196">
        <v>0</v>
      </c>
      <c r="U53" s="196">
        <v>2.46</v>
      </c>
      <c r="V53" s="196">
        <v>0.32</v>
      </c>
      <c r="W53" s="196">
        <v>0.61</v>
      </c>
      <c r="X53" s="196">
        <v>2.57</v>
      </c>
      <c r="Y53" s="196">
        <v>0</v>
      </c>
      <c r="Z53" s="196">
        <v>4.84</v>
      </c>
      <c r="AA53" s="196">
        <v>1.57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45.55</v>
      </c>
      <c r="AH53" s="196">
        <v>29.42</v>
      </c>
      <c r="AI53" s="196">
        <v>21.22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12.91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20.18</v>
      </c>
      <c r="L54" s="196">
        <v>0.52</v>
      </c>
      <c r="M54" s="196">
        <v>2.52</v>
      </c>
      <c r="N54" s="196">
        <v>1.01</v>
      </c>
      <c r="O54" s="196">
        <v>2.9</v>
      </c>
      <c r="P54" s="196">
        <v>0.86</v>
      </c>
      <c r="Q54" s="196">
        <v>0</v>
      </c>
      <c r="R54" s="196">
        <v>0.74</v>
      </c>
      <c r="S54" s="196">
        <v>0.46</v>
      </c>
      <c r="T54" s="196">
        <v>0</v>
      </c>
      <c r="U54" s="196">
        <v>2.46</v>
      </c>
      <c r="V54" s="196">
        <v>0.32</v>
      </c>
      <c r="W54" s="196">
        <v>0.61</v>
      </c>
      <c r="X54" s="196">
        <v>2.57</v>
      </c>
      <c r="Y54" s="196">
        <v>0</v>
      </c>
      <c r="Z54" s="196">
        <v>4.84</v>
      </c>
      <c r="AA54" s="196">
        <v>1.57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45.55</v>
      </c>
      <c r="AH54" s="196">
        <v>29.42</v>
      </c>
      <c r="AI54" s="196">
        <v>21.22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12.91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20.18</v>
      </c>
      <c r="L55" s="196">
        <v>0.52</v>
      </c>
      <c r="M55" s="196">
        <v>2.52</v>
      </c>
      <c r="N55" s="196">
        <v>1.01</v>
      </c>
      <c r="O55" s="196">
        <v>2.9</v>
      </c>
      <c r="P55" s="196">
        <v>3.21</v>
      </c>
      <c r="Q55" s="196">
        <v>0</v>
      </c>
      <c r="R55" s="196">
        <v>0.74</v>
      </c>
      <c r="S55" s="196">
        <v>0.46</v>
      </c>
      <c r="T55" s="196">
        <v>0</v>
      </c>
      <c r="U55" s="196">
        <v>2.46</v>
      </c>
      <c r="V55" s="196">
        <v>0.32</v>
      </c>
      <c r="W55" s="196">
        <v>0.61</v>
      </c>
      <c r="X55" s="196">
        <v>2.57</v>
      </c>
      <c r="Y55" s="196">
        <v>0</v>
      </c>
      <c r="Z55" s="196">
        <v>4.84</v>
      </c>
      <c r="AA55" s="196">
        <v>1.57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45.55</v>
      </c>
      <c r="AH55" s="196">
        <v>29.42</v>
      </c>
      <c r="AI55" s="196">
        <v>21.22</v>
      </c>
      <c r="AJ55" s="196">
        <v>0</v>
      </c>
      <c r="AK55" s="196">
        <v>19.579999999999998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12.91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20.190000000000001</v>
      </c>
      <c r="L56" s="196">
        <v>0.52</v>
      </c>
      <c r="M56" s="196">
        <v>2.52</v>
      </c>
      <c r="N56" s="196">
        <v>1.01</v>
      </c>
      <c r="O56" s="196">
        <v>2.9</v>
      </c>
      <c r="P56" s="196">
        <v>3.58</v>
      </c>
      <c r="Q56" s="196">
        <v>0</v>
      </c>
      <c r="R56" s="196">
        <v>0.74</v>
      </c>
      <c r="S56" s="196">
        <v>0.46</v>
      </c>
      <c r="T56" s="196">
        <v>0</v>
      </c>
      <c r="U56" s="196">
        <v>2.46</v>
      </c>
      <c r="V56" s="196">
        <v>0.32</v>
      </c>
      <c r="W56" s="196">
        <v>0.61</v>
      </c>
      <c r="X56" s="196">
        <v>2.57</v>
      </c>
      <c r="Y56" s="196">
        <v>0</v>
      </c>
      <c r="Z56" s="196">
        <v>4.84</v>
      </c>
      <c r="AA56" s="196">
        <v>1.57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45.55</v>
      </c>
      <c r="AH56" s="196">
        <v>29.42</v>
      </c>
      <c r="AI56" s="196">
        <v>21.22</v>
      </c>
      <c r="AJ56" s="196">
        <v>0</v>
      </c>
      <c r="AK56" s="196">
        <v>19.579999999999998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12.91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20.18</v>
      </c>
      <c r="L57" s="196">
        <v>0.52</v>
      </c>
      <c r="M57" s="196">
        <v>2.52</v>
      </c>
      <c r="N57" s="196">
        <v>1.01</v>
      </c>
      <c r="O57" s="196">
        <v>2.9</v>
      </c>
      <c r="P57" s="196">
        <v>3.95</v>
      </c>
      <c r="Q57" s="196">
        <v>0</v>
      </c>
      <c r="R57" s="196">
        <v>0.74</v>
      </c>
      <c r="S57" s="196">
        <v>0.46</v>
      </c>
      <c r="T57" s="196">
        <v>0</v>
      </c>
      <c r="U57" s="196">
        <v>2.46</v>
      </c>
      <c r="V57" s="196">
        <v>0.32</v>
      </c>
      <c r="W57" s="196">
        <v>0.61</v>
      </c>
      <c r="X57" s="196">
        <v>2.57</v>
      </c>
      <c r="Y57" s="196">
        <v>0</v>
      </c>
      <c r="Z57" s="196">
        <v>4.84</v>
      </c>
      <c r="AA57" s="196">
        <v>1.57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45.55</v>
      </c>
      <c r="AH57" s="196">
        <v>29.42</v>
      </c>
      <c r="AI57" s="196">
        <v>21.22</v>
      </c>
      <c r="AJ57" s="196">
        <v>0</v>
      </c>
      <c r="AK57" s="196">
        <v>19.579999999999998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12.91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20.18</v>
      </c>
      <c r="L58" s="196">
        <v>0.52</v>
      </c>
      <c r="M58" s="196">
        <v>2.52</v>
      </c>
      <c r="N58" s="196">
        <v>1.01</v>
      </c>
      <c r="O58" s="196">
        <v>2.9</v>
      </c>
      <c r="P58" s="196">
        <v>4.32</v>
      </c>
      <c r="Q58" s="196">
        <v>0</v>
      </c>
      <c r="R58" s="196">
        <v>0.74</v>
      </c>
      <c r="S58" s="196">
        <v>0.46</v>
      </c>
      <c r="T58" s="196">
        <v>0</v>
      </c>
      <c r="U58" s="196">
        <v>2.46</v>
      </c>
      <c r="V58" s="196">
        <v>0.32</v>
      </c>
      <c r="W58" s="196">
        <v>0.61</v>
      </c>
      <c r="X58" s="196">
        <v>2.57</v>
      </c>
      <c r="Y58" s="196">
        <v>0</v>
      </c>
      <c r="Z58" s="196">
        <v>4.84</v>
      </c>
      <c r="AA58" s="196">
        <v>1.57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45.55</v>
      </c>
      <c r="AH58" s="196">
        <v>29.42</v>
      </c>
      <c r="AI58" s="196">
        <v>21.22</v>
      </c>
      <c r="AJ58" s="196">
        <v>0</v>
      </c>
      <c r="AK58" s="196">
        <v>19.579999999999998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12.91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20.18</v>
      </c>
      <c r="L59" s="196">
        <v>0.52</v>
      </c>
      <c r="M59" s="196">
        <v>2.52</v>
      </c>
      <c r="N59" s="196">
        <v>1.01</v>
      </c>
      <c r="O59" s="196">
        <v>2.9</v>
      </c>
      <c r="P59" s="196">
        <v>4.6900000000000004</v>
      </c>
      <c r="Q59" s="196">
        <v>0</v>
      </c>
      <c r="R59" s="196">
        <v>0.74</v>
      </c>
      <c r="S59" s="196">
        <v>0.46</v>
      </c>
      <c r="T59" s="196">
        <v>0</v>
      </c>
      <c r="U59" s="196">
        <v>2.46</v>
      </c>
      <c r="V59" s="196">
        <v>0.32</v>
      </c>
      <c r="W59" s="196">
        <v>0.61</v>
      </c>
      <c r="X59" s="196">
        <v>2.57</v>
      </c>
      <c r="Y59" s="196">
        <v>0</v>
      </c>
      <c r="Z59" s="196">
        <v>4.84</v>
      </c>
      <c r="AA59" s="196">
        <v>1.57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45.55</v>
      </c>
      <c r="AH59" s="196">
        <v>29.42</v>
      </c>
      <c r="AI59" s="196">
        <v>21.22</v>
      </c>
      <c r="AJ59" s="196">
        <v>0</v>
      </c>
      <c r="AK59" s="196">
        <v>19.579999999999998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12.91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20.18</v>
      </c>
      <c r="L60" s="196">
        <v>0.52</v>
      </c>
      <c r="M60" s="196">
        <v>2.52</v>
      </c>
      <c r="N60" s="196">
        <v>1.01</v>
      </c>
      <c r="O60" s="196">
        <v>2.9</v>
      </c>
      <c r="P60" s="196">
        <v>5.0599999999999996</v>
      </c>
      <c r="Q60" s="196">
        <v>0</v>
      </c>
      <c r="R60" s="196">
        <v>0.74</v>
      </c>
      <c r="S60" s="196">
        <v>0.46</v>
      </c>
      <c r="T60" s="196">
        <v>0</v>
      </c>
      <c r="U60" s="196">
        <v>2.46</v>
      </c>
      <c r="V60" s="196">
        <v>0.32</v>
      </c>
      <c r="W60" s="196">
        <v>0.61</v>
      </c>
      <c r="X60" s="196">
        <v>2.57</v>
      </c>
      <c r="Y60" s="196">
        <v>0</v>
      </c>
      <c r="Z60" s="196">
        <v>4.84</v>
      </c>
      <c r="AA60" s="196">
        <v>1.57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45.55</v>
      </c>
      <c r="AH60" s="196">
        <v>29.42</v>
      </c>
      <c r="AI60" s="196">
        <v>21.22</v>
      </c>
      <c r="AJ60" s="196">
        <v>0</v>
      </c>
      <c r="AK60" s="196">
        <v>19.579999999999998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12.91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20.18</v>
      </c>
      <c r="L61" s="196">
        <v>0.52</v>
      </c>
      <c r="M61" s="196">
        <v>2.52</v>
      </c>
      <c r="N61" s="196">
        <v>1.01</v>
      </c>
      <c r="O61" s="196">
        <v>2.9</v>
      </c>
      <c r="P61" s="196">
        <v>6.91</v>
      </c>
      <c r="Q61" s="196">
        <v>0</v>
      </c>
      <c r="R61" s="196">
        <v>0.74</v>
      </c>
      <c r="S61" s="196">
        <v>0.46</v>
      </c>
      <c r="T61" s="196">
        <v>0</v>
      </c>
      <c r="U61" s="196">
        <v>2.46</v>
      </c>
      <c r="V61" s="196">
        <v>0.32</v>
      </c>
      <c r="W61" s="196">
        <v>0.61</v>
      </c>
      <c r="X61" s="196">
        <v>2.57</v>
      </c>
      <c r="Y61" s="196">
        <v>0</v>
      </c>
      <c r="Z61" s="196">
        <v>4.84</v>
      </c>
      <c r="AA61" s="196">
        <v>1.57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45.55</v>
      </c>
      <c r="AH61" s="196">
        <v>29.42</v>
      </c>
      <c r="AI61" s="196">
        <v>21.22</v>
      </c>
      <c r="AJ61" s="196">
        <v>0</v>
      </c>
      <c r="AK61" s="196">
        <v>19.579999999999998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12.91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20.18</v>
      </c>
      <c r="L62" s="196">
        <v>0.52</v>
      </c>
      <c r="M62" s="196">
        <v>2.52</v>
      </c>
      <c r="N62" s="196">
        <v>1.01</v>
      </c>
      <c r="O62" s="196">
        <v>2.9</v>
      </c>
      <c r="P62" s="196">
        <v>7.42</v>
      </c>
      <c r="Q62" s="196">
        <v>0</v>
      </c>
      <c r="R62" s="196">
        <v>0.74</v>
      </c>
      <c r="S62" s="196">
        <v>0.46</v>
      </c>
      <c r="T62" s="196">
        <v>0</v>
      </c>
      <c r="U62" s="196">
        <v>2.46</v>
      </c>
      <c r="V62" s="196">
        <v>0.32</v>
      </c>
      <c r="W62" s="196">
        <v>0.61</v>
      </c>
      <c r="X62" s="196">
        <v>2.57</v>
      </c>
      <c r="Y62" s="196">
        <v>0</v>
      </c>
      <c r="Z62" s="196">
        <v>4.84</v>
      </c>
      <c r="AA62" s="196">
        <v>1.57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45.55</v>
      </c>
      <c r="AH62" s="196">
        <v>29.42</v>
      </c>
      <c r="AI62" s="196">
        <v>21.22</v>
      </c>
      <c r="AJ62" s="196">
        <v>0</v>
      </c>
      <c r="AK62" s="196">
        <v>19.579999999999998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12.91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20.18</v>
      </c>
      <c r="L63" s="196">
        <v>0.52</v>
      </c>
      <c r="M63" s="196">
        <v>2.52</v>
      </c>
      <c r="N63" s="196">
        <v>1.01</v>
      </c>
      <c r="O63" s="196">
        <v>2.9</v>
      </c>
      <c r="P63" s="196">
        <v>6</v>
      </c>
      <c r="Q63" s="196">
        <v>0</v>
      </c>
      <c r="R63" s="196">
        <v>0.74</v>
      </c>
      <c r="S63" s="196">
        <v>0.46</v>
      </c>
      <c r="T63" s="196">
        <v>0</v>
      </c>
      <c r="U63" s="196">
        <v>2.46</v>
      </c>
      <c r="V63" s="196">
        <v>0.32</v>
      </c>
      <c r="W63" s="196">
        <v>0.61</v>
      </c>
      <c r="X63" s="196">
        <v>2.57</v>
      </c>
      <c r="Y63" s="196">
        <v>0</v>
      </c>
      <c r="Z63" s="196">
        <v>4.84</v>
      </c>
      <c r="AA63" s="196">
        <v>1.57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45.55</v>
      </c>
      <c r="AH63" s="196">
        <v>29.42</v>
      </c>
      <c r="AI63" s="196">
        <v>21.22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12.91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20.18</v>
      </c>
      <c r="L64" s="196">
        <v>0.52</v>
      </c>
      <c r="M64" s="196">
        <v>2.52</v>
      </c>
      <c r="N64" s="196">
        <v>1.01</v>
      </c>
      <c r="O64" s="196">
        <v>2.9</v>
      </c>
      <c r="P64" s="196">
        <v>6.21</v>
      </c>
      <c r="Q64" s="196">
        <v>0</v>
      </c>
      <c r="R64" s="196">
        <v>0.74</v>
      </c>
      <c r="S64" s="196">
        <v>0.46</v>
      </c>
      <c r="T64" s="196">
        <v>0</v>
      </c>
      <c r="U64" s="196">
        <v>2.46</v>
      </c>
      <c r="V64" s="196">
        <v>0.32</v>
      </c>
      <c r="W64" s="196">
        <v>0.61</v>
      </c>
      <c r="X64" s="196">
        <v>2.57</v>
      </c>
      <c r="Y64" s="196">
        <v>0</v>
      </c>
      <c r="Z64" s="196">
        <v>4.84</v>
      </c>
      <c r="AA64" s="196">
        <v>1.57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45.55</v>
      </c>
      <c r="AH64" s="196">
        <v>29.42</v>
      </c>
      <c r="AI64" s="196">
        <v>21.22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12.91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20.170000000000002</v>
      </c>
      <c r="L65" s="196">
        <v>0.52</v>
      </c>
      <c r="M65" s="196">
        <v>2.52</v>
      </c>
      <c r="N65" s="196">
        <v>1.01</v>
      </c>
      <c r="O65" s="196">
        <v>2.9</v>
      </c>
      <c r="P65" s="196">
        <v>6.62</v>
      </c>
      <c r="Q65" s="196">
        <v>0</v>
      </c>
      <c r="R65" s="196">
        <v>0.74</v>
      </c>
      <c r="S65" s="196">
        <v>0.46</v>
      </c>
      <c r="T65" s="196">
        <v>0</v>
      </c>
      <c r="U65" s="196">
        <v>2.46</v>
      </c>
      <c r="V65" s="196">
        <v>0.32</v>
      </c>
      <c r="W65" s="196">
        <v>0.61</v>
      </c>
      <c r="X65" s="196">
        <v>2.57</v>
      </c>
      <c r="Y65" s="196">
        <v>0</v>
      </c>
      <c r="Z65" s="196">
        <v>4.84</v>
      </c>
      <c r="AA65" s="196">
        <v>1.57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45.55</v>
      </c>
      <c r="AH65" s="196">
        <v>29.42</v>
      </c>
      <c r="AI65" s="196">
        <v>21.22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12.91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20.170000000000002</v>
      </c>
      <c r="L66" s="196">
        <v>0.52</v>
      </c>
      <c r="M66" s="196">
        <v>2.52</v>
      </c>
      <c r="N66" s="196">
        <v>1.01</v>
      </c>
      <c r="O66" s="196">
        <v>2.9</v>
      </c>
      <c r="P66" s="196">
        <v>6.62</v>
      </c>
      <c r="Q66" s="196">
        <v>0</v>
      </c>
      <c r="R66" s="196">
        <v>0.74</v>
      </c>
      <c r="S66" s="196">
        <v>0.46</v>
      </c>
      <c r="T66" s="196">
        <v>0</v>
      </c>
      <c r="U66" s="196">
        <v>2.46</v>
      </c>
      <c r="V66" s="196">
        <v>0.32</v>
      </c>
      <c r="W66" s="196">
        <v>0.61</v>
      </c>
      <c r="X66" s="196">
        <v>2.57</v>
      </c>
      <c r="Y66" s="196">
        <v>0</v>
      </c>
      <c r="Z66" s="196">
        <v>4.84</v>
      </c>
      <c r="AA66" s="196">
        <v>1.57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45.55</v>
      </c>
      <c r="AH66" s="196">
        <v>29.42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12.91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20.170000000000002</v>
      </c>
      <c r="L67" s="196">
        <v>0.52</v>
      </c>
      <c r="M67" s="196">
        <v>2.52</v>
      </c>
      <c r="N67" s="196">
        <v>1.01</v>
      </c>
      <c r="O67" s="196">
        <v>2.9</v>
      </c>
      <c r="P67" s="196">
        <v>6.62</v>
      </c>
      <c r="Q67" s="196">
        <v>0</v>
      </c>
      <c r="R67" s="196">
        <v>0.74</v>
      </c>
      <c r="S67" s="196">
        <v>0.46</v>
      </c>
      <c r="T67" s="196">
        <v>0</v>
      </c>
      <c r="U67" s="196">
        <v>2.46</v>
      </c>
      <c r="V67" s="196">
        <v>0.32</v>
      </c>
      <c r="W67" s="196">
        <v>0.61</v>
      </c>
      <c r="X67" s="196">
        <v>2.57</v>
      </c>
      <c r="Y67" s="196">
        <v>0</v>
      </c>
      <c r="Z67" s="196">
        <v>4.84</v>
      </c>
      <c r="AA67" s="196">
        <v>1.57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45.55</v>
      </c>
      <c r="AH67" s="196">
        <v>29.42</v>
      </c>
      <c r="AI67" s="196">
        <v>21.22</v>
      </c>
      <c r="AJ67" s="196">
        <v>0</v>
      </c>
      <c r="AK67" s="196">
        <v>-24.2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12.91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20.170000000000002</v>
      </c>
      <c r="L68" s="196">
        <v>0.52</v>
      </c>
      <c r="M68" s="196">
        <v>2.52</v>
      </c>
      <c r="N68" s="196">
        <v>1.01</v>
      </c>
      <c r="O68" s="196">
        <v>2.9</v>
      </c>
      <c r="P68" s="196">
        <v>6.62</v>
      </c>
      <c r="Q68" s="196">
        <v>0</v>
      </c>
      <c r="R68" s="196">
        <v>0.74</v>
      </c>
      <c r="S68" s="196">
        <v>0.46</v>
      </c>
      <c r="T68" s="196">
        <v>0</v>
      </c>
      <c r="U68" s="196">
        <v>2.46</v>
      </c>
      <c r="V68" s="196">
        <v>0.32</v>
      </c>
      <c r="W68" s="196">
        <v>0.61</v>
      </c>
      <c r="X68" s="196">
        <v>2.57</v>
      </c>
      <c r="Y68" s="196">
        <v>0</v>
      </c>
      <c r="Z68" s="196">
        <v>4.84</v>
      </c>
      <c r="AA68" s="196">
        <v>1.57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45.55</v>
      </c>
      <c r="AH68" s="196">
        <v>29.42</v>
      </c>
      <c r="AI68" s="196">
        <v>21.22</v>
      </c>
      <c r="AJ68" s="196">
        <v>0</v>
      </c>
      <c r="AK68" s="196">
        <v>-16.149999999999999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12.91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20.170000000000002</v>
      </c>
      <c r="L69" s="196">
        <v>0.52</v>
      </c>
      <c r="M69" s="196">
        <v>2.52</v>
      </c>
      <c r="N69" s="196">
        <v>1.01</v>
      </c>
      <c r="O69" s="196">
        <v>2.9</v>
      </c>
      <c r="P69" s="196">
        <v>6.62</v>
      </c>
      <c r="Q69" s="196">
        <v>0</v>
      </c>
      <c r="R69" s="196">
        <v>0.74</v>
      </c>
      <c r="S69" s="196">
        <v>0.46</v>
      </c>
      <c r="T69" s="196">
        <v>0</v>
      </c>
      <c r="U69" s="196">
        <v>2.46</v>
      </c>
      <c r="V69" s="196">
        <v>0.32</v>
      </c>
      <c r="W69" s="196">
        <v>0.61</v>
      </c>
      <c r="X69" s="196">
        <v>2.57</v>
      </c>
      <c r="Y69" s="196">
        <v>0</v>
      </c>
      <c r="Z69" s="196">
        <v>4.84</v>
      </c>
      <c r="AA69" s="196">
        <v>1.57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-10.78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12.91</v>
      </c>
      <c r="AS69" s="196">
        <v>31.15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20.170000000000002</v>
      </c>
      <c r="L70" s="196">
        <v>0.52</v>
      </c>
      <c r="M70" s="196">
        <v>2.52</v>
      </c>
      <c r="N70" s="196">
        <v>1.01</v>
      </c>
      <c r="O70" s="196">
        <v>2.9</v>
      </c>
      <c r="P70" s="196">
        <v>6.62</v>
      </c>
      <c r="Q70" s="196">
        <v>0</v>
      </c>
      <c r="R70" s="196">
        <v>0.74</v>
      </c>
      <c r="S70" s="196">
        <v>0.46</v>
      </c>
      <c r="T70" s="196">
        <v>0</v>
      </c>
      <c r="U70" s="196">
        <v>2.46</v>
      </c>
      <c r="V70" s="196">
        <v>0.32</v>
      </c>
      <c r="W70" s="196">
        <v>0.61</v>
      </c>
      <c r="X70" s="196">
        <v>2.57</v>
      </c>
      <c r="Y70" s="196">
        <v>0</v>
      </c>
      <c r="Z70" s="196">
        <v>4.84</v>
      </c>
      <c r="AA70" s="196">
        <v>1.57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-10.78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12.91</v>
      </c>
      <c r="AS70" s="196">
        <v>31.15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20.170000000000002</v>
      </c>
      <c r="L71" s="196">
        <v>0.52</v>
      </c>
      <c r="M71" s="196">
        <v>2.52</v>
      </c>
      <c r="N71" s="196">
        <v>1.01</v>
      </c>
      <c r="O71" s="196">
        <v>2.9</v>
      </c>
      <c r="P71" s="196">
        <v>6.62</v>
      </c>
      <c r="Q71" s="196">
        <v>0</v>
      </c>
      <c r="R71" s="196">
        <v>0.74</v>
      </c>
      <c r="S71" s="196">
        <v>0.46</v>
      </c>
      <c r="T71" s="196">
        <v>0</v>
      </c>
      <c r="U71" s="196">
        <v>2.46</v>
      </c>
      <c r="V71" s="196">
        <v>0.32</v>
      </c>
      <c r="W71" s="196">
        <v>0.61</v>
      </c>
      <c r="X71" s="196">
        <v>2.57</v>
      </c>
      <c r="Y71" s="196">
        <v>0</v>
      </c>
      <c r="Z71" s="196">
        <v>4.84</v>
      </c>
      <c r="AA71" s="196">
        <v>1.57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-2.6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12.91</v>
      </c>
      <c r="AS71" s="196">
        <v>31.15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20.170000000000002</v>
      </c>
      <c r="L72" s="196">
        <v>0.52</v>
      </c>
      <c r="M72" s="196">
        <v>2.52</v>
      </c>
      <c r="N72" s="196">
        <v>1.01</v>
      </c>
      <c r="O72" s="196">
        <v>2.9</v>
      </c>
      <c r="P72" s="196">
        <v>6.62</v>
      </c>
      <c r="Q72" s="196">
        <v>0</v>
      </c>
      <c r="R72" s="196">
        <v>0.74</v>
      </c>
      <c r="S72" s="196">
        <v>0.46</v>
      </c>
      <c r="T72" s="196">
        <v>0</v>
      </c>
      <c r="U72" s="196">
        <v>2.46</v>
      </c>
      <c r="V72" s="196">
        <v>0.32</v>
      </c>
      <c r="W72" s="196">
        <v>0.61</v>
      </c>
      <c r="X72" s="196">
        <v>2.57</v>
      </c>
      <c r="Y72" s="196">
        <v>0</v>
      </c>
      <c r="Z72" s="196">
        <v>4.84</v>
      </c>
      <c r="AA72" s="196">
        <v>1.57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-2.6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12.91</v>
      </c>
      <c r="AS72" s="196">
        <v>31.15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20.170000000000002</v>
      </c>
      <c r="L73" s="196">
        <v>0.52</v>
      </c>
      <c r="M73" s="196">
        <v>2.52</v>
      </c>
      <c r="N73" s="196">
        <v>1.01</v>
      </c>
      <c r="O73" s="196">
        <v>2.9</v>
      </c>
      <c r="P73" s="196">
        <v>6.62</v>
      </c>
      <c r="Q73" s="196">
        <v>0</v>
      </c>
      <c r="R73" s="196">
        <v>0.74</v>
      </c>
      <c r="S73" s="196">
        <v>0.46</v>
      </c>
      <c r="T73" s="196">
        <v>0</v>
      </c>
      <c r="U73" s="196">
        <v>2.46</v>
      </c>
      <c r="V73" s="196">
        <v>0.32</v>
      </c>
      <c r="W73" s="196">
        <v>0.61</v>
      </c>
      <c r="X73" s="196">
        <v>2.57</v>
      </c>
      <c r="Y73" s="196">
        <v>0</v>
      </c>
      <c r="Z73" s="196">
        <v>4.84</v>
      </c>
      <c r="AA73" s="196">
        <v>1.57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15.84</v>
      </c>
      <c r="AH73" s="196">
        <v>27.08</v>
      </c>
      <c r="AI73" s="196">
        <v>0</v>
      </c>
      <c r="AJ73" s="196">
        <v>0</v>
      </c>
      <c r="AK73" s="196">
        <v>-2.6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12.91</v>
      </c>
      <c r="AS73" s="196">
        <v>31.15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20.170000000000002</v>
      </c>
      <c r="L74" s="196">
        <v>0.52</v>
      </c>
      <c r="M74" s="196">
        <v>2.52</v>
      </c>
      <c r="N74" s="196">
        <v>1.01</v>
      </c>
      <c r="O74" s="196">
        <v>2.9</v>
      </c>
      <c r="P74" s="196">
        <v>6.62</v>
      </c>
      <c r="Q74" s="196">
        <v>0</v>
      </c>
      <c r="R74" s="196">
        <v>0.74</v>
      </c>
      <c r="S74" s="196">
        <v>0.46</v>
      </c>
      <c r="T74" s="196">
        <v>0</v>
      </c>
      <c r="U74" s="196">
        <v>2.46</v>
      </c>
      <c r="V74" s="196">
        <v>0.32</v>
      </c>
      <c r="W74" s="196">
        <v>0.61</v>
      </c>
      <c r="X74" s="196">
        <v>2.57</v>
      </c>
      <c r="Y74" s="196">
        <v>0</v>
      </c>
      <c r="Z74" s="196">
        <v>4.84</v>
      </c>
      <c r="AA74" s="196">
        <v>1.57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15.84</v>
      </c>
      <c r="AH74" s="196">
        <v>29.42</v>
      </c>
      <c r="AI74" s="196">
        <v>0</v>
      </c>
      <c r="AJ74" s="196">
        <v>0</v>
      </c>
      <c r="AK74" s="196">
        <v>-2.6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12.91</v>
      </c>
      <c r="AS74" s="196">
        <v>31.15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20.170000000000002</v>
      </c>
      <c r="L75" s="196">
        <v>0.52</v>
      </c>
      <c r="M75" s="196">
        <v>2.52</v>
      </c>
      <c r="N75" s="196">
        <v>1.01</v>
      </c>
      <c r="O75" s="196">
        <v>2.9</v>
      </c>
      <c r="P75" s="196">
        <v>6.62</v>
      </c>
      <c r="Q75" s="196">
        <v>0</v>
      </c>
      <c r="R75" s="196">
        <v>0.74</v>
      </c>
      <c r="S75" s="196">
        <v>0.46</v>
      </c>
      <c r="T75" s="196">
        <v>0</v>
      </c>
      <c r="U75" s="196">
        <v>2.46</v>
      </c>
      <c r="V75" s="196">
        <v>0.32</v>
      </c>
      <c r="W75" s="196">
        <v>0.61</v>
      </c>
      <c r="X75" s="196">
        <v>2.57</v>
      </c>
      <c r="Y75" s="196">
        <v>0</v>
      </c>
      <c r="Z75" s="196">
        <v>4.84</v>
      </c>
      <c r="AA75" s="196">
        <v>1.57</v>
      </c>
      <c r="AB75" s="196">
        <v>0</v>
      </c>
      <c r="AC75" s="196">
        <v>1.33</v>
      </c>
      <c r="AD75" s="196">
        <v>12.46</v>
      </c>
      <c r="AE75" s="196">
        <v>0</v>
      </c>
      <c r="AF75" s="196">
        <v>0</v>
      </c>
      <c r="AG75" s="196">
        <v>0</v>
      </c>
      <c r="AH75" s="196">
        <v>29.42</v>
      </c>
      <c r="AI75" s="196">
        <v>0</v>
      </c>
      <c r="AJ75" s="196">
        <v>0</v>
      </c>
      <c r="AK75" s="196">
        <v>-2.6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12.91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20.170000000000002</v>
      </c>
      <c r="L76" s="196">
        <v>0.52</v>
      </c>
      <c r="M76" s="196">
        <v>2.52</v>
      </c>
      <c r="N76" s="196">
        <v>1.01</v>
      </c>
      <c r="O76" s="196">
        <v>2.9</v>
      </c>
      <c r="P76" s="196">
        <v>6.62</v>
      </c>
      <c r="Q76" s="196">
        <v>0</v>
      </c>
      <c r="R76" s="196">
        <v>0.74</v>
      </c>
      <c r="S76" s="196">
        <v>0.46</v>
      </c>
      <c r="T76" s="196">
        <v>0</v>
      </c>
      <c r="U76" s="196">
        <v>2.46</v>
      </c>
      <c r="V76" s="196">
        <v>0.32</v>
      </c>
      <c r="W76" s="196">
        <v>0.61</v>
      </c>
      <c r="X76" s="196">
        <v>2.57</v>
      </c>
      <c r="Y76" s="196">
        <v>0</v>
      </c>
      <c r="Z76" s="196">
        <v>4.84</v>
      </c>
      <c r="AA76" s="196">
        <v>1.57</v>
      </c>
      <c r="AB76" s="196">
        <v>0</v>
      </c>
      <c r="AC76" s="196">
        <v>1.33</v>
      </c>
      <c r="AD76" s="196">
        <v>12.46</v>
      </c>
      <c r="AE76" s="196">
        <v>0</v>
      </c>
      <c r="AF76" s="196">
        <v>0</v>
      </c>
      <c r="AG76" s="196">
        <v>0</v>
      </c>
      <c r="AH76" s="196">
        <v>29.42</v>
      </c>
      <c r="AI76" s="196">
        <v>0</v>
      </c>
      <c r="AJ76" s="196">
        <v>0</v>
      </c>
      <c r="AK76" s="196">
        <v>-2.6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12.91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20.170000000000002</v>
      </c>
      <c r="L77" s="196">
        <v>0.52</v>
      </c>
      <c r="M77" s="196">
        <v>2.52</v>
      </c>
      <c r="N77" s="196">
        <v>1.01</v>
      </c>
      <c r="O77" s="196">
        <v>2.9</v>
      </c>
      <c r="P77" s="196">
        <v>6.62</v>
      </c>
      <c r="Q77" s="196">
        <v>0</v>
      </c>
      <c r="R77" s="196">
        <v>0.74</v>
      </c>
      <c r="S77" s="196">
        <v>0.46</v>
      </c>
      <c r="T77" s="196">
        <v>0</v>
      </c>
      <c r="U77" s="196">
        <v>2.46</v>
      </c>
      <c r="V77" s="196">
        <v>0.32</v>
      </c>
      <c r="W77" s="196">
        <v>0.61</v>
      </c>
      <c r="X77" s="196">
        <v>2.57</v>
      </c>
      <c r="Y77" s="196">
        <v>0</v>
      </c>
      <c r="Z77" s="196">
        <v>4.84</v>
      </c>
      <c r="AA77" s="196">
        <v>1.57</v>
      </c>
      <c r="AB77" s="196">
        <v>0</v>
      </c>
      <c r="AC77" s="196">
        <v>1.33</v>
      </c>
      <c r="AD77" s="196">
        <v>12.46</v>
      </c>
      <c r="AE77" s="196">
        <v>0</v>
      </c>
      <c r="AF77" s="196">
        <v>0</v>
      </c>
      <c r="AG77" s="196">
        <v>0</v>
      </c>
      <c r="AH77" s="196">
        <v>31.12</v>
      </c>
      <c r="AI77" s="196">
        <v>0</v>
      </c>
      <c r="AJ77" s="196">
        <v>0</v>
      </c>
      <c r="AK77" s="196">
        <v>-2.6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12.91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20.170000000000002</v>
      </c>
      <c r="L78" s="196">
        <v>0.52</v>
      </c>
      <c r="M78" s="196">
        <v>2.52</v>
      </c>
      <c r="N78" s="196">
        <v>1.01</v>
      </c>
      <c r="O78" s="196">
        <v>2.9</v>
      </c>
      <c r="P78" s="196">
        <v>6.62</v>
      </c>
      <c r="Q78" s="196">
        <v>0</v>
      </c>
      <c r="R78" s="196">
        <v>0.74</v>
      </c>
      <c r="S78" s="196">
        <v>0.46</v>
      </c>
      <c r="T78" s="196">
        <v>0</v>
      </c>
      <c r="U78" s="196">
        <v>2.46</v>
      </c>
      <c r="V78" s="196">
        <v>0.32</v>
      </c>
      <c r="W78" s="196">
        <v>0.61</v>
      </c>
      <c r="X78" s="196">
        <v>2.57</v>
      </c>
      <c r="Y78" s="196">
        <v>0</v>
      </c>
      <c r="Z78" s="196">
        <v>4.84</v>
      </c>
      <c r="AA78" s="196">
        <v>1.57</v>
      </c>
      <c r="AB78" s="196">
        <v>0</v>
      </c>
      <c r="AC78" s="196">
        <v>1.33</v>
      </c>
      <c r="AD78" s="196">
        <v>12.46</v>
      </c>
      <c r="AE78" s="196">
        <v>0</v>
      </c>
      <c r="AF78" s="196">
        <v>0</v>
      </c>
      <c r="AG78" s="196">
        <v>0</v>
      </c>
      <c r="AH78" s="196">
        <v>31.12</v>
      </c>
      <c r="AI78" s="196">
        <v>0</v>
      </c>
      <c r="AJ78" s="196">
        <v>0</v>
      </c>
      <c r="AK78" s="196">
        <v>-2.6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12.91</v>
      </c>
      <c r="AS78" s="196">
        <v>31.39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20.170000000000002</v>
      </c>
      <c r="L79" s="196">
        <v>0.52</v>
      </c>
      <c r="M79" s="196">
        <v>2.52</v>
      </c>
      <c r="N79" s="196">
        <v>1.01</v>
      </c>
      <c r="O79" s="196">
        <v>2.9</v>
      </c>
      <c r="P79" s="196">
        <v>6.62</v>
      </c>
      <c r="Q79" s="196">
        <v>0</v>
      </c>
      <c r="R79" s="196">
        <v>0.74</v>
      </c>
      <c r="S79" s="196">
        <v>0.46</v>
      </c>
      <c r="T79" s="196">
        <v>0</v>
      </c>
      <c r="U79" s="196">
        <v>2.46</v>
      </c>
      <c r="V79" s="196">
        <v>0.32</v>
      </c>
      <c r="W79" s="196">
        <v>0.61</v>
      </c>
      <c r="X79" s="196">
        <v>2.57</v>
      </c>
      <c r="Y79" s="196">
        <v>0</v>
      </c>
      <c r="Z79" s="196">
        <v>4.84</v>
      </c>
      <c r="AA79" s="196">
        <v>1.57</v>
      </c>
      <c r="AB79" s="196">
        <v>0</v>
      </c>
      <c r="AC79" s="196">
        <v>1.33</v>
      </c>
      <c r="AD79" s="196">
        <v>12.46</v>
      </c>
      <c r="AE79" s="196">
        <v>0</v>
      </c>
      <c r="AF79" s="196">
        <v>0</v>
      </c>
      <c r="AG79" s="196">
        <v>0</v>
      </c>
      <c r="AH79" s="196">
        <v>31.12</v>
      </c>
      <c r="AI79" s="196">
        <v>0</v>
      </c>
      <c r="AJ79" s="196">
        <v>0</v>
      </c>
      <c r="AK79" s="196">
        <v>-2.02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12.91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20.170000000000002</v>
      </c>
      <c r="L80" s="196">
        <v>0.52</v>
      </c>
      <c r="M80" s="196">
        <v>2.52</v>
      </c>
      <c r="N80" s="196">
        <v>1.01</v>
      </c>
      <c r="O80" s="196">
        <v>2.9</v>
      </c>
      <c r="P80" s="196">
        <v>6.62</v>
      </c>
      <c r="Q80" s="196">
        <v>0</v>
      </c>
      <c r="R80" s="196">
        <v>0.74</v>
      </c>
      <c r="S80" s="196">
        <v>0.46</v>
      </c>
      <c r="T80" s="196">
        <v>0</v>
      </c>
      <c r="U80" s="196">
        <v>2.46</v>
      </c>
      <c r="V80" s="196">
        <v>0.32</v>
      </c>
      <c r="W80" s="196">
        <v>0.61</v>
      </c>
      <c r="X80" s="196">
        <v>2.57</v>
      </c>
      <c r="Y80" s="196">
        <v>0</v>
      </c>
      <c r="Z80" s="196">
        <v>4.84</v>
      </c>
      <c r="AA80" s="196">
        <v>1.57</v>
      </c>
      <c r="AB80" s="196">
        <v>0</v>
      </c>
      <c r="AC80" s="196">
        <v>1.33</v>
      </c>
      <c r="AD80" s="196">
        <v>12.46</v>
      </c>
      <c r="AE80" s="196">
        <v>0</v>
      </c>
      <c r="AF80" s="196">
        <v>0</v>
      </c>
      <c r="AG80" s="196">
        <v>0</v>
      </c>
      <c r="AH80" s="196">
        <v>31.12</v>
      </c>
      <c r="AI80" s="196">
        <v>0</v>
      </c>
      <c r="AJ80" s="196">
        <v>0</v>
      </c>
      <c r="AK80" s="196">
        <v>-2.02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12.91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20.170000000000002</v>
      </c>
      <c r="L81" s="196">
        <v>0.52</v>
      </c>
      <c r="M81" s="196">
        <v>2.52</v>
      </c>
      <c r="N81" s="196">
        <v>1.01</v>
      </c>
      <c r="O81" s="196">
        <v>2.9</v>
      </c>
      <c r="P81" s="196">
        <v>6.62</v>
      </c>
      <c r="Q81" s="196">
        <v>0</v>
      </c>
      <c r="R81" s="196">
        <v>0.74</v>
      </c>
      <c r="S81" s="196">
        <v>0.46</v>
      </c>
      <c r="T81" s="196">
        <v>0</v>
      </c>
      <c r="U81" s="196">
        <v>2.46</v>
      </c>
      <c r="V81" s="196">
        <v>0.32</v>
      </c>
      <c r="W81" s="196">
        <v>0.61</v>
      </c>
      <c r="X81" s="196">
        <v>2.57</v>
      </c>
      <c r="Y81" s="196">
        <v>0</v>
      </c>
      <c r="Z81" s="196">
        <v>4.84</v>
      </c>
      <c r="AA81" s="196">
        <v>1.57</v>
      </c>
      <c r="AB81" s="196">
        <v>0</v>
      </c>
      <c r="AC81" s="196">
        <v>1.33</v>
      </c>
      <c r="AD81" s="196">
        <v>12.46</v>
      </c>
      <c r="AE81" s="196">
        <v>0</v>
      </c>
      <c r="AF81" s="196">
        <v>0</v>
      </c>
      <c r="AG81" s="196">
        <v>0</v>
      </c>
      <c r="AH81" s="196">
        <v>31.12</v>
      </c>
      <c r="AI81" s="196">
        <v>0</v>
      </c>
      <c r="AJ81" s="196">
        <v>0</v>
      </c>
      <c r="AK81" s="196">
        <v>-12.01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12.91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20.170000000000002</v>
      </c>
      <c r="L82" s="196">
        <v>0.52</v>
      </c>
      <c r="M82" s="196">
        <v>2.52</v>
      </c>
      <c r="N82" s="196">
        <v>1.01</v>
      </c>
      <c r="O82" s="196">
        <v>2.9</v>
      </c>
      <c r="P82" s="196">
        <v>6.62</v>
      </c>
      <c r="Q82" s="196">
        <v>0</v>
      </c>
      <c r="R82" s="196">
        <v>0.74</v>
      </c>
      <c r="S82" s="196">
        <v>0.46</v>
      </c>
      <c r="T82" s="196">
        <v>0</v>
      </c>
      <c r="U82" s="196">
        <v>2.46</v>
      </c>
      <c r="V82" s="196">
        <v>0.32</v>
      </c>
      <c r="W82" s="196">
        <v>0.61</v>
      </c>
      <c r="X82" s="196">
        <v>2.57</v>
      </c>
      <c r="Y82" s="196">
        <v>0</v>
      </c>
      <c r="Z82" s="196">
        <v>4.84</v>
      </c>
      <c r="AA82" s="196">
        <v>1.57</v>
      </c>
      <c r="AB82" s="196">
        <v>0</v>
      </c>
      <c r="AC82" s="196">
        <v>1.33</v>
      </c>
      <c r="AD82" s="196">
        <v>12.46</v>
      </c>
      <c r="AE82" s="196">
        <v>0</v>
      </c>
      <c r="AF82" s="196">
        <v>0</v>
      </c>
      <c r="AG82" s="196">
        <v>0</v>
      </c>
      <c r="AH82" s="196">
        <v>31.12</v>
      </c>
      <c r="AI82" s="196">
        <v>0</v>
      </c>
      <c r="AJ82" s="196">
        <v>0</v>
      </c>
      <c r="AK82" s="196">
        <v>-12.01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12.91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20.170000000000002</v>
      </c>
      <c r="L83" s="196">
        <v>0.52</v>
      </c>
      <c r="M83" s="196">
        <v>2.52</v>
      </c>
      <c r="N83" s="196">
        <v>1.01</v>
      </c>
      <c r="O83" s="196">
        <v>2.9</v>
      </c>
      <c r="P83" s="196">
        <v>8.02</v>
      </c>
      <c r="Q83" s="196">
        <v>0</v>
      </c>
      <c r="R83" s="196">
        <v>0.74</v>
      </c>
      <c r="S83" s="196">
        <v>0.46</v>
      </c>
      <c r="T83" s="196">
        <v>0</v>
      </c>
      <c r="U83" s="196">
        <v>2.46</v>
      </c>
      <c r="V83" s="196">
        <v>0.32</v>
      </c>
      <c r="W83" s="196">
        <v>0.61</v>
      </c>
      <c r="X83" s="196">
        <v>2.57</v>
      </c>
      <c r="Y83" s="196">
        <v>0</v>
      </c>
      <c r="Z83" s="196">
        <v>4.84</v>
      </c>
      <c r="AA83" s="196">
        <v>1.57</v>
      </c>
      <c r="AB83" s="196">
        <v>0</v>
      </c>
      <c r="AC83" s="196">
        <v>1.33</v>
      </c>
      <c r="AD83" s="196">
        <v>12.46</v>
      </c>
      <c r="AE83" s="196">
        <v>0</v>
      </c>
      <c r="AF83" s="196">
        <v>0</v>
      </c>
      <c r="AG83" s="196">
        <v>0</v>
      </c>
      <c r="AH83" s="196">
        <v>31.12</v>
      </c>
      <c r="AI83" s="196">
        <v>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12.91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20.170000000000002</v>
      </c>
      <c r="L84" s="196">
        <v>0.52</v>
      </c>
      <c r="M84" s="196">
        <v>2.52</v>
      </c>
      <c r="N84" s="196">
        <v>1.01</v>
      </c>
      <c r="O84" s="196">
        <v>2.9</v>
      </c>
      <c r="P84" s="196">
        <v>8.02</v>
      </c>
      <c r="Q84" s="196">
        <v>0</v>
      </c>
      <c r="R84" s="196">
        <v>0.74</v>
      </c>
      <c r="S84" s="196">
        <v>0.46</v>
      </c>
      <c r="T84" s="196">
        <v>0</v>
      </c>
      <c r="U84" s="196">
        <v>2.46</v>
      </c>
      <c r="V84" s="196">
        <v>0.32</v>
      </c>
      <c r="W84" s="196">
        <v>0.61</v>
      </c>
      <c r="X84" s="196">
        <v>2.57</v>
      </c>
      <c r="Y84" s="196">
        <v>0</v>
      </c>
      <c r="Z84" s="196">
        <v>4.84</v>
      </c>
      <c r="AA84" s="196">
        <v>1.57</v>
      </c>
      <c r="AB84" s="196">
        <v>0</v>
      </c>
      <c r="AC84" s="196">
        <v>1.33</v>
      </c>
      <c r="AD84" s="196">
        <v>12.46</v>
      </c>
      <c r="AE84" s="196">
        <v>0</v>
      </c>
      <c r="AF84" s="196">
        <v>0</v>
      </c>
      <c r="AG84" s="196">
        <v>0</v>
      </c>
      <c r="AH84" s="196">
        <v>31.12</v>
      </c>
      <c r="AI84" s="196">
        <v>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12.91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20.170000000000002</v>
      </c>
      <c r="L85" s="196">
        <v>0.52</v>
      </c>
      <c r="M85" s="196">
        <v>2.52</v>
      </c>
      <c r="N85" s="196">
        <v>1.01</v>
      </c>
      <c r="O85" s="196">
        <v>2.9</v>
      </c>
      <c r="P85" s="196">
        <v>8.02</v>
      </c>
      <c r="Q85" s="196">
        <v>0</v>
      </c>
      <c r="R85" s="196">
        <v>0.74</v>
      </c>
      <c r="S85" s="196">
        <v>0.46</v>
      </c>
      <c r="T85" s="196">
        <v>0</v>
      </c>
      <c r="U85" s="196">
        <v>2.46</v>
      </c>
      <c r="V85" s="196">
        <v>0.32</v>
      </c>
      <c r="W85" s="196">
        <v>0.61</v>
      </c>
      <c r="X85" s="196">
        <v>2.57</v>
      </c>
      <c r="Y85" s="196">
        <v>0</v>
      </c>
      <c r="Z85" s="196">
        <v>4.84</v>
      </c>
      <c r="AA85" s="196">
        <v>1.57</v>
      </c>
      <c r="AB85" s="196">
        <v>0</v>
      </c>
      <c r="AC85" s="196">
        <v>2.21</v>
      </c>
      <c r="AD85" s="196">
        <v>12.46</v>
      </c>
      <c r="AE85" s="196">
        <v>0</v>
      </c>
      <c r="AF85" s="196">
        <v>0</v>
      </c>
      <c r="AG85" s="196">
        <v>0</v>
      </c>
      <c r="AH85" s="196">
        <v>31.12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12.91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20.18</v>
      </c>
      <c r="L86" s="196">
        <v>0.52</v>
      </c>
      <c r="M86" s="196">
        <v>2.52</v>
      </c>
      <c r="N86" s="196">
        <v>1.01</v>
      </c>
      <c r="O86" s="196">
        <v>2.9</v>
      </c>
      <c r="P86" s="196">
        <v>8.02</v>
      </c>
      <c r="Q86" s="196">
        <v>0</v>
      </c>
      <c r="R86" s="196">
        <v>0.74</v>
      </c>
      <c r="S86" s="196">
        <v>0.46</v>
      </c>
      <c r="T86" s="196">
        <v>0</v>
      </c>
      <c r="U86" s="196">
        <v>2.46</v>
      </c>
      <c r="V86" s="196">
        <v>0.32</v>
      </c>
      <c r="W86" s="196">
        <v>0.61</v>
      </c>
      <c r="X86" s="196">
        <v>2.57</v>
      </c>
      <c r="Y86" s="196">
        <v>0</v>
      </c>
      <c r="Z86" s="196">
        <v>4.84</v>
      </c>
      <c r="AA86" s="196">
        <v>1.57</v>
      </c>
      <c r="AB86" s="196">
        <v>0</v>
      </c>
      <c r="AC86" s="196">
        <v>2.21</v>
      </c>
      <c r="AD86" s="196">
        <v>12.46</v>
      </c>
      <c r="AE86" s="196">
        <v>0</v>
      </c>
      <c r="AF86" s="196">
        <v>0</v>
      </c>
      <c r="AG86" s="196">
        <v>0</v>
      </c>
      <c r="AH86" s="196">
        <v>31.12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12.91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20.18</v>
      </c>
      <c r="L87" s="196">
        <v>0.52</v>
      </c>
      <c r="M87" s="196">
        <v>2.52</v>
      </c>
      <c r="N87" s="196">
        <v>1.01</v>
      </c>
      <c r="O87" s="196">
        <v>2.9</v>
      </c>
      <c r="P87" s="196">
        <v>8.02</v>
      </c>
      <c r="Q87" s="196">
        <v>0</v>
      </c>
      <c r="R87" s="196">
        <v>0.74</v>
      </c>
      <c r="S87" s="196">
        <v>0.46</v>
      </c>
      <c r="T87" s="196">
        <v>0</v>
      </c>
      <c r="U87" s="196">
        <v>2.46</v>
      </c>
      <c r="V87" s="196">
        <v>0.32</v>
      </c>
      <c r="W87" s="196">
        <v>0.61</v>
      </c>
      <c r="X87" s="196">
        <v>2.57</v>
      </c>
      <c r="Y87" s="196">
        <v>0</v>
      </c>
      <c r="Z87" s="196">
        <v>4.84</v>
      </c>
      <c r="AA87" s="196">
        <v>1.57</v>
      </c>
      <c r="AB87" s="196">
        <v>0</v>
      </c>
      <c r="AC87" s="196">
        <v>2.21</v>
      </c>
      <c r="AD87" s="196">
        <v>12.46</v>
      </c>
      <c r="AE87" s="196">
        <v>0</v>
      </c>
      <c r="AF87" s="196">
        <v>0</v>
      </c>
      <c r="AG87" s="196">
        <v>0</v>
      </c>
      <c r="AH87" s="196">
        <v>31.12</v>
      </c>
      <c r="AI87" s="196">
        <v>0</v>
      </c>
      <c r="AJ87" s="196">
        <v>0</v>
      </c>
      <c r="AK87" s="196">
        <v>20.02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12.91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20.18</v>
      </c>
      <c r="L88" s="196">
        <v>0.52</v>
      </c>
      <c r="M88" s="196">
        <v>2.52</v>
      </c>
      <c r="N88" s="196">
        <v>1.01</v>
      </c>
      <c r="O88" s="196">
        <v>2.9</v>
      </c>
      <c r="P88" s="196">
        <v>8.02</v>
      </c>
      <c r="Q88" s="196">
        <v>0</v>
      </c>
      <c r="R88" s="196">
        <v>0.74</v>
      </c>
      <c r="S88" s="196">
        <v>0.46</v>
      </c>
      <c r="T88" s="196">
        <v>0</v>
      </c>
      <c r="U88" s="196">
        <v>2.46</v>
      </c>
      <c r="V88" s="196">
        <v>0.32</v>
      </c>
      <c r="W88" s="196">
        <v>0.61</v>
      </c>
      <c r="X88" s="196">
        <v>2.57</v>
      </c>
      <c r="Y88" s="196">
        <v>0</v>
      </c>
      <c r="Z88" s="196">
        <v>4.84</v>
      </c>
      <c r="AA88" s="196">
        <v>1.57</v>
      </c>
      <c r="AB88" s="196">
        <v>0</v>
      </c>
      <c r="AC88" s="196">
        <v>2.21</v>
      </c>
      <c r="AD88" s="196">
        <v>12.46</v>
      </c>
      <c r="AE88" s="196">
        <v>0</v>
      </c>
      <c r="AF88" s="196">
        <v>0</v>
      </c>
      <c r="AG88" s="196">
        <v>0</v>
      </c>
      <c r="AH88" s="196">
        <v>31.12</v>
      </c>
      <c r="AI88" s="196">
        <v>0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12.91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20.18</v>
      </c>
      <c r="L89" s="196">
        <v>0.52</v>
      </c>
      <c r="M89" s="196">
        <v>2.52</v>
      </c>
      <c r="N89" s="196">
        <v>1.01</v>
      </c>
      <c r="O89" s="196">
        <v>2.9</v>
      </c>
      <c r="P89" s="196">
        <v>8.02</v>
      </c>
      <c r="Q89" s="196">
        <v>0</v>
      </c>
      <c r="R89" s="196">
        <v>0.73</v>
      </c>
      <c r="S89" s="196">
        <v>0.46</v>
      </c>
      <c r="T89" s="196">
        <v>0</v>
      </c>
      <c r="U89" s="196">
        <v>2.46</v>
      </c>
      <c r="V89" s="196">
        <v>0.32</v>
      </c>
      <c r="W89" s="196">
        <v>0.61</v>
      </c>
      <c r="X89" s="196">
        <v>2.57</v>
      </c>
      <c r="Y89" s="196">
        <v>0</v>
      </c>
      <c r="Z89" s="196">
        <v>4.84</v>
      </c>
      <c r="AA89" s="196">
        <v>1.57</v>
      </c>
      <c r="AB89" s="196">
        <v>0</v>
      </c>
      <c r="AC89" s="196">
        <v>2.21</v>
      </c>
      <c r="AD89" s="196">
        <v>12.46</v>
      </c>
      <c r="AE89" s="196">
        <v>0</v>
      </c>
      <c r="AF89" s="196">
        <v>0</v>
      </c>
      <c r="AG89" s="196">
        <v>0</v>
      </c>
      <c r="AH89" s="196">
        <v>31.12</v>
      </c>
      <c r="AI89" s="196">
        <v>0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12.91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20.18</v>
      </c>
      <c r="L90" s="196">
        <v>0.52</v>
      </c>
      <c r="M90" s="196">
        <v>2.52</v>
      </c>
      <c r="N90" s="196">
        <v>1.01</v>
      </c>
      <c r="O90" s="196">
        <v>2.9</v>
      </c>
      <c r="P90" s="196">
        <v>8.02</v>
      </c>
      <c r="Q90" s="196">
        <v>0</v>
      </c>
      <c r="R90" s="196">
        <v>0.73</v>
      </c>
      <c r="S90" s="196">
        <v>0.46</v>
      </c>
      <c r="T90" s="196">
        <v>0</v>
      </c>
      <c r="U90" s="196">
        <v>2.46</v>
      </c>
      <c r="V90" s="196">
        <v>0.32</v>
      </c>
      <c r="W90" s="196">
        <v>0.61</v>
      </c>
      <c r="X90" s="196">
        <v>2.57</v>
      </c>
      <c r="Y90" s="196">
        <v>0</v>
      </c>
      <c r="Z90" s="196">
        <v>4.84</v>
      </c>
      <c r="AA90" s="196">
        <v>1.57</v>
      </c>
      <c r="AB90" s="196">
        <v>0</v>
      </c>
      <c r="AC90" s="196">
        <v>2.21</v>
      </c>
      <c r="AD90" s="196">
        <v>12.46</v>
      </c>
      <c r="AE90" s="196">
        <v>0</v>
      </c>
      <c r="AF90" s="196">
        <v>0</v>
      </c>
      <c r="AG90" s="196">
        <v>0</v>
      </c>
      <c r="AH90" s="196">
        <v>31.12</v>
      </c>
      <c r="AI90" s="196">
        <v>0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12.91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56.31</v>
      </c>
      <c r="L91" s="196">
        <v>0.52</v>
      </c>
      <c r="M91" s="196">
        <v>2.52</v>
      </c>
      <c r="N91" s="196">
        <v>1.01</v>
      </c>
      <c r="O91" s="196">
        <v>2.9</v>
      </c>
      <c r="P91" s="196">
        <v>8.02</v>
      </c>
      <c r="Q91" s="196">
        <v>0</v>
      </c>
      <c r="R91" s="196">
        <v>0.74</v>
      </c>
      <c r="S91" s="196">
        <v>0.46</v>
      </c>
      <c r="T91" s="196">
        <v>0</v>
      </c>
      <c r="U91" s="196">
        <v>2.46</v>
      </c>
      <c r="V91" s="196">
        <v>0.32</v>
      </c>
      <c r="W91" s="196">
        <v>0.61</v>
      </c>
      <c r="X91" s="196">
        <v>2.57</v>
      </c>
      <c r="Y91" s="196">
        <v>0</v>
      </c>
      <c r="Z91" s="196">
        <v>4.84</v>
      </c>
      <c r="AA91" s="196">
        <v>1.57</v>
      </c>
      <c r="AB91" s="196">
        <v>0</v>
      </c>
      <c r="AC91" s="196">
        <v>2.21</v>
      </c>
      <c r="AD91" s="196">
        <v>12.46</v>
      </c>
      <c r="AE91" s="196">
        <v>0</v>
      </c>
      <c r="AF91" s="196">
        <v>0</v>
      </c>
      <c r="AG91" s="196">
        <v>0</v>
      </c>
      <c r="AH91" s="196">
        <v>31.12</v>
      </c>
      <c r="AI91" s="196">
        <v>0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12.91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54.39</v>
      </c>
      <c r="L92" s="196">
        <v>0.52</v>
      </c>
      <c r="M92" s="196">
        <v>2.52</v>
      </c>
      <c r="N92" s="196">
        <v>1.01</v>
      </c>
      <c r="O92" s="196">
        <v>2.9</v>
      </c>
      <c r="P92" s="196">
        <v>8.02</v>
      </c>
      <c r="Q92" s="196">
        <v>0</v>
      </c>
      <c r="R92" s="196">
        <v>0.74</v>
      </c>
      <c r="S92" s="196">
        <v>0.46</v>
      </c>
      <c r="T92" s="196">
        <v>0</v>
      </c>
      <c r="U92" s="196">
        <v>2.46</v>
      </c>
      <c r="V92" s="196">
        <v>0.32</v>
      </c>
      <c r="W92" s="196">
        <v>0.61</v>
      </c>
      <c r="X92" s="196">
        <v>2.57</v>
      </c>
      <c r="Y92" s="196">
        <v>0</v>
      </c>
      <c r="Z92" s="196">
        <v>4.84</v>
      </c>
      <c r="AA92" s="196">
        <v>1.57</v>
      </c>
      <c r="AB92" s="196">
        <v>0</v>
      </c>
      <c r="AC92" s="196">
        <v>2.21</v>
      </c>
      <c r="AD92" s="196">
        <v>12.46</v>
      </c>
      <c r="AE92" s="196">
        <v>0</v>
      </c>
      <c r="AF92" s="196">
        <v>0</v>
      </c>
      <c r="AG92" s="196">
        <v>0</v>
      </c>
      <c r="AH92" s="196">
        <v>31.12</v>
      </c>
      <c r="AI92" s="196">
        <v>0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12.91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53.58</v>
      </c>
      <c r="L93" s="196">
        <v>0.52</v>
      </c>
      <c r="M93" s="196">
        <v>2.52</v>
      </c>
      <c r="N93" s="196">
        <v>1.01</v>
      </c>
      <c r="O93" s="196">
        <v>2.9</v>
      </c>
      <c r="P93" s="196">
        <v>8.02</v>
      </c>
      <c r="Q93" s="196">
        <v>0</v>
      </c>
      <c r="R93" s="196">
        <v>0.74</v>
      </c>
      <c r="S93" s="196">
        <v>0.46</v>
      </c>
      <c r="T93" s="196">
        <v>0</v>
      </c>
      <c r="U93" s="196">
        <v>2.46</v>
      </c>
      <c r="V93" s="196">
        <v>0.32</v>
      </c>
      <c r="W93" s="196">
        <v>0.61</v>
      </c>
      <c r="X93" s="196">
        <v>2.57</v>
      </c>
      <c r="Y93" s="196">
        <v>0</v>
      </c>
      <c r="Z93" s="196">
        <v>4.84</v>
      </c>
      <c r="AA93" s="196">
        <v>1.57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0</v>
      </c>
      <c r="AH93" s="196">
        <v>31.12</v>
      </c>
      <c r="AI93" s="196">
        <v>0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12.91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54.39</v>
      </c>
      <c r="L94" s="196">
        <v>0.52</v>
      </c>
      <c r="M94" s="196">
        <v>2.52</v>
      </c>
      <c r="N94" s="196">
        <v>1.01</v>
      </c>
      <c r="O94" s="196">
        <v>2.9</v>
      </c>
      <c r="P94" s="196">
        <v>8.02</v>
      </c>
      <c r="Q94" s="196">
        <v>0</v>
      </c>
      <c r="R94" s="196">
        <v>0.74</v>
      </c>
      <c r="S94" s="196">
        <v>0.46</v>
      </c>
      <c r="T94" s="196">
        <v>0</v>
      </c>
      <c r="U94" s="196">
        <v>2.46</v>
      </c>
      <c r="V94" s="196">
        <v>0.32</v>
      </c>
      <c r="W94" s="196">
        <v>0.61</v>
      </c>
      <c r="X94" s="196">
        <v>2.57</v>
      </c>
      <c r="Y94" s="196">
        <v>0</v>
      </c>
      <c r="Z94" s="196">
        <v>4.84</v>
      </c>
      <c r="AA94" s="196">
        <v>1.57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0</v>
      </c>
      <c r="AH94" s="196">
        <v>31.12</v>
      </c>
      <c r="AI94" s="196">
        <v>0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12.91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64.959999999999994</v>
      </c>
      <c r="L95" s="196">
        <v>0.52</v>
      </c>
      <c r="M95" s="196">
        <v>2.52</v>
      </c>
      <c r="N95" s="196">
        <v>1.01</v>
      </c>
      <c r="O95" s="196">
        <v>2.9</v>
      </c>
      <c r="P95" s="196">
        <v>8.02</v>
      </c>
      <c r="Q95" s="196">
        <v>0</v>
      </c>
      <c r="R95" s="196">
        <v>0.74</v>
      </c>
      <c r="S95" s="196">
        <v>0.46</v>
      </c>
      <c r="T95" s="196">
        <v>0</v>
      </c>
      <c r="U95" s="196">
        <v>2.46</v>
      </c>
      <c r="V95" s="196">
        <v>0.32</v>
      </c>
      <c r="W95" s="196">
        <v>0.61</v>
      </c>
      <c r="X95" s="196">
        <v>2.57</v>
      </c>
      <c r="Y95" s="196">
        <v>0</v>
      </c>
      <c r="Z95" s="196">
        <v>4.84</v>
      </c>
      <c r="AA95" s="196">
        <v>1.57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0</v>
      </c>
      <c r="AH95" s="196">
        <v>31.12</v>
      </c>
      <c r="AI95" s="196">
        <v>0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12.91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72.64</v>
      </c>
      <c r="L96" s="196">
        <v>0.52</v>
      </c>
      <c r="M96" s="196">
        <v>2.52</v>
      </c>
      <c r="N96" s="196">
        <v>1.01</v>
      </c>
      <c r="O96" s="196">
        <v>2.9</v>
      </c>
      <c r="P96" s="196">
        <v>8.02</v>
      </c>
      <c r="Q96" s="196">
        <v>0</v>
      </c>
      <c r="R96" s="196">
        <v>0.74</v>
      </c>
      <c r="S96" s="196">
        <v>0.46</v>
      </c>
      <c r="T96" s="196">
        <v>0</v>
      </c>
      <c r="U96" s="196">
        <v>2.46</v>
      </c>
      <c r="V96" s="196">
        <v>0.32</v>
      </c>
      <c r="W96" s="196">
        <v>0.61</v>
      </c>
      <c r="X96" s="196">
        <v>2.57</v>
      </c>
      <c r="Y96" s="196">
        <v>0</v>
      </c>
      <c r="Z96" s="196">
        <v>4.84</v>
      </c>
      <c r="AA96" s="196">
        <v>1.57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0</v>
      </c>
      <c r="AH96" s="196">
        <v>31.12</v>
      </c>
      <c r="AI96" s="196">
        <v>0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12.91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145.63</v>
      </c>
      <c r="L97" s="196">
        <v>0.52</v>
      </c>
      <c r="M97" s="196">
        <v>2.52</v>
      </c>
      <c r="N97" s="196">
        <v>1.01</v>
      </c>
      <c r="O97" s="196">
        <v>2.9</v>
      </c>
      <c r="P97" s="196">
        <v>8.02</v>
      </c>
      <c r="Q97" s="196">
        <v>0</v>
      </c>
      <c r="R97" s="196">
        <v>0.74</v>
      </c>
      <c r="S97" s="196">
        <v>0.46</v>
      </c>
      <c r="T97" s="196">
        <v>0</v>
      </c>
      <c r="U97" s="196">
        <v>2.46</v>
      </c>
      <c r="V97" s="196">
        <v>0.32</v>
      </c>
      <c r="W97" s="196">
        <v>0.61</v>
      </c>
      <c r="X97" s="196">
        <v>2.57</v>
      </c>
      <c r="Y97" s="196">
        <v>0</v>
      </c>
      <c r="Z97" s="196">
        <v>4.84</v>
      </c>
      <c r="AA97" s="196">
        <v>1.57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0</v>
      </c>
      <c r="AH97" s="196">
        <v>31.12</v>
      </c>
      <c r="AI97" s="196">
        <v>0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12.91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183.09</v>
      </c>
      <c r="L98" s="196">
        <v>0.52</v>
      </c>
      <c r="M98" s="196">
        <v>2.52</v>
      </c>
      <c r="N98" s="196">
        <v>1.01</v>
      </c>
      <c r="O98" s="196">
        <v>2.9</v>
      </c>
      <c r="P98" s="196">
        <v>8.02</v>
      </c>
      <c r="Q98" s="196">
        <v>0</v>
      </c>
      <c r="R98" s="196">
        <v>0.74</v>
      </c>
      <c r="S98" s="196">
        <v>0.46</v>
      </c>
      <c r="T98" s="196">
        <v>0</v>
      </c>
      <c r="U98" s="196">
        <v>2.46</v>
      </c>
      <c r="V98" s="196">
        <v>0.32</v>
      </c>
      <c r="W98" s="196">
        <v>0.61</v>
      </c>
      <c r="X98" s="196">
        <v>2.57</v>
      </c>
      <c r="Y98" s="196">
        <v>0</v>
      </c>
      <c r="Z98" s="196">
        <v>4.84</v>
      </c>
      <c r="AA98" s="196">
        <v>1.57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0</v>
      </c>
      <c r="AH98" s="196">
        <v>31.12</v>
      </c>
      <c r="AI98" s="196">
        <v>0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12.91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0.13623000000000002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1.6053700000000026</v>
      </c>
      <c r="L99">
        <f t="shared" si="0"/>
        <v>2.0412499999999997E-2</v>
      </c>
      <c r="M99">
        <f t="shared" si="0"/>
        <v>6.0480000000000103E-2</v>
      </c>
      <c r="N99">
        <f t="shared" si="0"/>
        <v>2.4250000000000032E-2</v>
      </c>
      <c r="O99">
        <f t="shared" si="0"/>
        <v>6.9600000000000037E-2</v>
      </c>
      <c r="P99">
        <f t="shared" si="0"/>
        <v>8.3652499999999991E-2</v>
      </c>
      <c r="Q99">
        <f t="shared" si="0"/>
        <v>0</v>
      </c>
      <c r="R99">
        <f t="shared" si="0"/>
        <v>3.2157499999999915E-2</v>
      </c>
      <c r="S99">
        <f t="shared" si="0"/>
        <v>2.1484999999999914E-2</v>
      </c>
      <c r="T99">
        <f t="shared" si="0"/>
        <v>0</v>
      </c>
      <c r="U99">
        <f t="shared" si="0"/>
        <v>5.9040000000000051E-2</v>
      </c>
      <c r="V99">
        <f t="shared" si="0"/>
        <v>2.0904999999999899E-2</v>
      </c>
      <c r="W99">
        <f t="shared" si="0"/>
        <v>1.483749999999999E-2</v>
      </c>
      <c r="X99">
        <f t="shared" si="0"/>
        <v>6.2902499999999889E-2</v>
      </c>
      <c r="Y99">
        <f t="shared" si="0"/>
        <v>0</v>
      </c>
      <c r="Z99">
        <f t="shared" si="0"/>
        <v>0.16419749999999994</v>
      </c>
      <c r="AA99">
        <f t="shared" si="0"/>
        <v>8.9489999999999861E-2</v>
      </c>
      <c r="AB99">
        <f t="shared" si="0"/>
        <v>0</v>
      </c>
      <c r="AC99">
        <f t="shared" si="0"/>
        <v>5.5307500000000127E-2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0.76890000000000069</v>
      </c>
      <c r="AH99">
        <f t="shared" si="0"/>
        <v>0.67647749999999984</v>
      </c>
      <c r="AI99">
        <f t="shared" si="0"/>
        <v>0.35013000000000033</v>
      </c>
      <c r="AJ99">
        <f t="shared" si="0"/>
        <v>0</v>
      </c>
      <c r="AK99">
        <f t="shared" si="0"/>
        <v>7.0029999999999953E-2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0.32401750000000012</v>
      </c>
      <c r="AS99">
        <f t="shared" si="1"/>
        <v>0.74454000000000009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2.5299999999999998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87.33</v>
      </c>
      <c r="L3" s="196">
        <v>23.32</v>
      </c>
      <c r="M3" s="196">
        <v>0</v>
      </c>
      <c r="N3" s="196">
        <v>0.6</v>
      </c>
      <c r="O3" s="196">
        <v>2</v>
      </c>
      <c r="P3" s="196">
        <v>2.38</v>
      </c>
      <c r="Q3" s="196">
        <v>0</v>
      </c>
      <c r="R3" s="196">
        <v>5.97</v>
      </c>
      <c r="S3" s="196">
        <v>3.82</v>
      </c>
      <c r="T3" s="196">
        <v>0</v>
      </c>
      <c r="U3" s="196">
        <v>13.1</v>
      </c>
      <c r="V3" s="196">
        <v>4.6100000000000003</v>
      </c>
      <c r="W3" s="196">
        <v>0.35</v>
      </c>
      <c r="X3" s="196">
        <v>0.32</v>
      </c>
      <c r="Y3" s="196">
        <v>0</v>
      </c>
      <c r="Z3" s="196">
        <v>16.899999999999999</v>
      </c>
      <c r="AA3" s="196">
        <v>12.35</v>
      </c>
      <c r="AB3" s="196">
        <v>0</v>
      </c>
      <c r="AC3" s="196">
        <v>1.21</v>
      </c>
      <c r="AD3" s="196">
        <v>6.82</v>
      </c>
      <c r="AE3" s="196">
        <v>0</v>
      </c>
      <c r="AF3" s="196">
        <v>0</v>
      </c>
      <c r="AG3" s="196">
        <v>40.18</v>
      </c>
      <c r="AH3" s="196">
        <v>2.41</v>
      </c>
      <c r="AI3" s="196">
        <v>12.05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8.4</v>
      </c>
      <c r="AS3" s="196">
        <v>17.739999999999998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2.5299999999999998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23.32</v>
      </c>
      <c r="M4" s="196">
        <v>0</v>
      </c>
      <c r="N4" s="196">
        <v>0.57999999999999996</v>
      </c>
      <c r="O4" s="196">
        <v>2</v>
      </c>
      <c r="P4" s="196">
        <v>1.73</v>
      </c>
      <c r="Q4" s="196">
        <v>0</v>
      </c>
      <c r="R4" s="196">
        <v>5.97</v>
      </c>
      <c r="S4" s="196">
        <v>3.82</v>
      </c>
      <c r="T4" s="196">
        <v>0</v>
      </c>
      <c r="U4" s="196">
        <v>13.1</v>
      </c>
      <c r="V4" s="196">
        <v>4.6100000000000003</v>
      </c>
      <c r="W4" s="196">
        <v>0.35</v>
      </c>
      <c r="X4" s="196">
        <v>1.48</v>
      </c>
      <c r="Y4" s="196">
        <v>0</v>
      </c>
      <c r="Z4" s="196">
        <v>15.94</v>
      </c>
      <c r="AA4" s="196">
        <v>12.35</v>
      </c>
      <c r="AB4" s="196">
        <v>0</v>
      </c>
      <c r="AC4" s="196">
        <v>1.21</v>
      </c>
      <c r="AD4" s="196">
        <v>6.82</v>
      </c>
      <c r="AE4" s="196">
        <v>0</v>
      </c>
      <c r="AF4" s="196">
        <v>0</v>
      </c>
      <c r="AG4" s="196">
        <v>32.94</v>
      </c>
      <c r="AH4" s="196">
        <v>10.68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8.4</v>
      </c>
      <c r="AS4" s="196">
        <v>17.739999999999998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2.5299999999999998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82.53</v>
      </c>
      <c r="L5" s="196">
        <v>23.32</v>
      </c>
      <c r="M5" s="196">
        <v>0</v>
      </c>
      <c r="N5" s="196">
        <v>0.57999999999999996</v>
      </c>
      <c r="O5" s="196">
        <v>2</v>
      </c>
      <c r="P5" s="196">
        <v>1.73</v>
      </c>
      <c r="Q5" s="196">
        <v>0</v>
      </c>
      <c r="R5" s="196">
        <v>5.97</v>
      </c>
      <c r="S5" s="196">
        <v>3.82</v>
      </c>
      <c r="T5" s="196">
        <v>0</v>
      </c>
      <c r="U5" s="196">
        <v>13.1</v>
      </c>
      <c r="V5" s="196">
        <v>4.6100000000000003</v>
      </c>
      <c r="W5" s="196">
        <v>0.35</v>
      </c>
      <c r="X5" s="196">
        <v>1.48</v>
      </c>
      <c r="Y5" s="196">
        <v>0</v>
      </c>
      <c r="Z5" s="196">
        <v>17.86</v>
      </c>
      <c r="AA5" s="196">
        <v>12.35</v>
      </c>
      <c r="AB5" s="196">
        <v>0</v>
      </c>
      <c r="AC5" s="196">
        <v>1.21</v>
      </c>
      <c r="AD5" s="196">
        <v>6.82</v>
      </c>
      <c r="AE5" s="196">
        <v>0</v>
      </c>
      <c r="AF5" s="196">
        <v>0</v>
      </c>
      <c r="AG5" s="196">
        <v>25.87</v>
      </c>
      <c r="AH5" s="196">
        <v>16.71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8.4</v>
      </c>
      <c r="AS5" s="196">
        <v>17.739999999999998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2.5299999999999998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82.53</v>
      </c>
      <c r="L6" s="196">
        <v>23.32</v>
      </c>
      <c r="M6" s="196">
        <v>0</v>
      </c>
      <c r="N6" s="196">
        <v>0.57999999999999996</v>
      </c>
      <c r="O6" s="196">
        <v>2</v>
      </c>
      <c r="P6" s="196">
        <v>1.73</v>
      </c>
      <c r="Q6" s="196">
        <v>0</v>
      </c>
      <c r="R6" s="196">
        <v>5.97</v>
      </c>
      <c r="S6" s="196">
        <v>3.82</v>
      </c>
      <c r="T6" s="196">
        <v>0</v>
      </c>
      <c r="U6" s="196">
        <v>13.1</v>
      </c>
      <c r="V6" s="196">
        <v>4.6100000000000003</v>
      </c>
      <c r="W6" s="196">
        <v>0.35</v>
      </c>
      <c r="X6" s="196">
        <v>1.48</v>
      </c>
      <c r="Y6" s="196">
        <v>0</v>
      </c>
      <c r="Z6" s="196">
        <v>17.86</v>
      </c>
      <c r="AA6" s="196">
        <v>12.35</v>
      </c>
      <c r="AB6" s="196">
        <v>0</v>
      </c>
      <c r="AC6" s="196">
        <v>1.21</v>
      </c>
      <c r="AD6" s="196">
        <v>6.82</v>
      </c>
      <c r="AE6" s="196">
        <v>0</v>
      </c>
      <c r="AF6" s="196">
        <v>0</v>
      </c>
      <c r="AG6" s="196">
        <v>25.87</v>
      </c>
      <c r="AH6" s="196">
        <v>16.71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8.4</v>
      </c>
      <c r="AS6" s="196">
        <v>17.739999999999998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2.5299999999999998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82.53</v>
      </c>
      <c r="L7" s="196">
        <v>23.32</v>
      </c>
      <c r="M7" s="196">
        <v>0</v>
      </c>
      <c r="N7" s="196">
        <v>0.57999999999999996</v>
      </c>
      <c r="O7" s="196">
        <v>2</v>
      </c>
      <c r="P7" s="196">
        <v>1.73</v>
      </c>
      <c r="Q7" s="196">
        <v>0</v>
      </c>
      <c r="R7" s="196">
        <v>5.97</v>
      </c>
      <c r="S7" s="196">
        <v>3.82</v>
      </c>
      <c r="T7" s="196">
        <v>0</v>
      </c>
      <c r="U7" s="196">
        <v>13.1</v>
      </c>
      <c r="V7" s="196">
        <v>4.6100000000000003</v>
      </c>
      <c r="W7" s="196">
        <v>0.35</v>
      </c>
      <c r="X7" s="196">
        <v>1.48</v>
      </c>
      <c r="Y7" s="196">
        <v>0</v>
      </c>
      <c r="Z7" s="196">
        <v>17.86</v>
      </c>
      <c r="AA7" s="196">
        <v>12.35</v>
      </c>
      <c r="AB7" s="196">
        <v>0</v>
      </c>
      <c r="AC7" s="196">
        <v>1.21</v>
      </c>
      <c r="AD7" s="196">
        <v>6.82</v>
      </c>
      <c r="AE7" s="196">
        <v>0</v>
      </c>
      <c r="AF7" s="196">
        <v>0</v>
      </c>
      <c r="AG7" s="196">
        <v>25.87</v>
      </c>
      <c r="AH7" s="196">
        <v>16.71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8.4</v>
      </c>
      <c r="AS7" s="196">
        <v>17.739999999999998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2.5299999999999998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82.53</v>
      </c>
      <c r="L8" s="196">
        <v>23.32</v>
      </c>
      <c r="M8" s="196">
        <v>0</v>
      </c>
      <c r="N8" s="196">
        <v>0.57999999999999996</v>
      </c>
      <c r="O8" s="196">
        <v>2</v>
      </c>
      <c r="P8" s="196">
        <v>1.73</v>
      </c>
      <c r="Q8" s="196">
        <v>0</v>
      </c>
      <c r="R8" s="196">
        <v>5.97</v>
      </c>
      <c r="S8" s="196">
        <v>3.82</v>
      </c>
      <c r="T8" s="196">
        <v>0</v>
      </c>
      <c r="U8" s="196">
        <v>13.1</v>
      </c>
      <c r="V8" s="196">
        <v>4.6100000000000003</v>
      </c>
      <c r="W8" s="196">
        <v>0.35</v>
      </c>
      <c r="X8" s="196">
        <v>1.48</v>
      </c>
      <c r="Y8" s="196">
        <v>0</v>
      </c>
      <c r="Z8" s="196">
        <v>17.86</v>
      </c>
      <c r="AA8" s="196">
        <v>12.35</v>
      </c>
      <c r="AB8" s="196">
        <v>0</v>
      </c>
      <c r="AC8" s="196">
        <v>1.21</v>
      </c>
      <c r="AD8" s="196">
        <v>6.82</v>
      </c>
      <c r="AE8" s="196">
        <v>0</v>
      </c>
      <c r="AF8" s="196">
        <v>0</v>
      </c>
      <c r="AG8" s="196">
        <v>25.87</v>
      </c>
      <c r="AH8" s="196">
        <v>16.71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8.4</v>
      </c>
      <c r="AS8" s="196">
        <v>17.739999999999998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2.5299999999999998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82.53</v>
      </c>
      <c r="L9" s="196">
        <v>23.32</v>
      </c>
      <c r="M9" s="196">
        <v>0</v>
      </c>
      <c r="N9" s="196">
        <v>0.57999999999999996</v>
      </c>
      <c r="O9" s="196">
        <v>2</v>
      </c>
      <c r="P9" s="196">
        <v>1.73</v>
      </c>
      <c r="Q9" s="196">
        <v>0</v>
      </c>
      <c r="R9" s="196">
        <v>5.97</v>
      </c>
      <c r="S9" s="196">
        <v>3.82</v>
      </c>
      <c r="T9" s="196">
        <v>0</v>
      </c>
      <c r="U9" s="196">
        <v>13.1</v>
      </c>
      <c r="V9" s="196">
        <v>4.6100000000000003</v>
      </c>
      <c r="W9" s="196">
        <v>5</v>
      </c>
      <c r="X9" s="196">
        <v>13.46</v>
      </c>
      <c r="Y9" s="196">
        <v>0</v>
      </c>
      <c r="Z9" s="196">
        <v>37.07</v>
      </c>
      <c r="AA9" s="196">
        <v>12.34</v>
      </c>
      <c r="AB9" s="196">
        <v>0</v>
      </c>
      <c r="AC9" s="196">
        <v>1.21</v>
      </c>
      <c r="AD9" s="196">
        <v>6.82</v>
      </c>
      <c r="AE9" s="196">
        <v>0</v>
      </c>
      <c r="AF9" s="196">
        <v>0</v>
      </c>
      <c r="AG9" s="196">
        <v>25.87</v>
      </c>
      <c r="AH9" s="196">
        <v>16.71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8.4</v>
      </c>
      <c r="AS9" s="196">
        <v>17.739999999999998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2.5299999999999998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82.53</v>
      </c>
      <c r="L10" s="196">
        <v>23.32</v>
      </c>
      <c r="M10" s="196">
        <v>0</v>
      </c>
      <c r="N10" s="196">
        <v>0.57999999999999996</v>
      </c>
      <c r="O10" s="196">
        <v>2</v>
      </c>
      <c r="P10" s="196">
        <v>1.73</v>
      </c>
      <c r="Q10" s="196">
        <v>0</v>
      </c>
      <c r="R10" s="196">
        <v>5.97</v>
      </c>
      <c r="S10" s="196">
        <v>3.82</v>
      </c>
      <c r="T10" s="196">
        <v>0</v>
      </c>
      <c r="U10" s="196">
        <v>13.1</v>
      </c>
      <c r="V10" s="196">
        <v>4.6100000000000003</v>
      </c>
      <c r="W10" s="196">
        <v>5</v>
      </c>
      <c r="X10" s="196">
        <v>13.46</v>
      </c>
      <c r="Y10" s="196">
        <v>0</v>
      </c>
      <c r="Z10" s="196">
        <v>37.07</v>
      </c>
      <c r="AA10" s="196">
        <v>12.34</v>
      </c>
      <c r="AB10" s="196">
        <v>0</v>
      </c>
      <c r="AC10" s="196">
        <v>1.21</v>
      </c>
      <c r="AD10" s="196">
        <v>6.82</v>
      </c>
      <c r="AE10" s="196">
        <v>0</v>
      </c>
      <c r="AF10" s="196">
        <v>0</v>
      </c>
      <c r="AG10" s="196">
        <v>25.87</v>
      </c>
      <c r="AH10" s="196">
        <v>16.71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8.4</v>
      </c>
      <c r="AS10" s="196">
        <v>17.739999999999998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2.5299999999999998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82.53</v>
      </c>
      <c r="L11" s="196">
        <v>23.32</v>
      </c>
      <c r="M11" s="196">
        <v>0</v>
      </c>
      <c r="N11" s="196">
        <v>0.57999999999999996</v>
      </c>
      <c r="O11" s="196">
        <v>2</v>
      </c>
      <c r="P11" s="196">
        <v>1.73</v>
      </c>
      <c r="Q11" s="196">
        <v>0</v>
      </c>
      <c r="R11" s="196">
        <v>5.97</v>
      </c>
      <c r="S11" s="196">
        <v>3.82</v>
      </c>
      <c r="T11" s="196">
        <v>0</v>
      </c>
      <c r="U11" s="196">
        <v>13.1</v>
      </c>
      <c r="V11" s="196">
        <v>4.6100000000000003</v>
      </c>
      <c r="W11" s="196">
        <v>5</v>
      </c>
      <c r="X11" s="196">
        <v>20.18</v>
      </c>
      <c r="Y11" s="196">
        <v>0</v>
      </c>
      <c r="Z11" s="196">
        <v>37.07</v>
      </c>
      <c r="AA11" s="196">
        <v>12.34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25.87</v>
      </c>
      <c r="AH11" s="196">
        <v>16.71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8.4</v>
      </c>
      <c r="AS11" s="196">
        <v>17.739999999999998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2.5299999999999998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82.53</v>
      </c>
      <c r="L12" s="196">
        <v>23.32</v>
      </c>
      <c r="M12" s="196">
        <v>0</v>
      </c>
      <c r="N12" s="196">
        <v>0.57999999999999996</v>
      </c>
      <c r="O12" s="196">
        <v>2</v>
      </c>
      <c r="P12" s="196">
        <v>1.73</v>
      </c>
      <c r="Q12" s="196">
        <v>0</v>
      </c>
      <c r="R12" s="196">
        <v>5.97</v>
      </c>
      <c r="S12" s="196">
        <v>3.82</v>
      </c>
      <c r="T12" s="196">
        <v>0</v>
      </c>
      <c r="U12" s="196">
        <v>13.1</v>
      </c>
      <c r="V12" s="196">
        <v>4.6100000000000003</v>
      </c>
      <c r="W12" s="196">
        <v>5</v>
      </c>
      <c r="X12" s="196">
        <v>16.34</v>
      </c>
      <c r="Y12" s="196">
        <v>0</v>
      </c>
      <c r="Z12" s="196">
        <v>37.07</v>
      </c>
      <c r="AA12" s="196">
        <v>12.34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25.87</v>
      </c>
      <c r="AH12" s="196">
        <v>16.71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8.4</v>
      </c>
      <c r="AS12" s="196">
        <v>17.739999999999998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2.5299999999999998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82.53</v>
      </c>
      <c r="L13" s="196">
        <v>23.32</v>
      </c>
      <c r="M13" s="196">
        <v>0</v>
      </c>
      <c r="N13" s="196">
        <v>0.57999999999999996</v>
      </c>
      <c r="O13" s="196">
        <v>2</v>
      </c>
      <c r="P13" s="196">
        <v>1.73</v>
      </c>
      <c r="Q13" s="196">
        <v>0</v>
      </c>
      <c r="R13" s="196">
        <v>5.97</v>
      </c>
      <c r="S13" s="196">
        <v>3.82</v>
      </c>
      <c r="T13" s="196">
        <v>0</v>
      </c>
      <c r="U13" s="196">
        <v>13.1</v>
      </c>
      <c r="V13" s="196">
        <v>4.6100000000000003</v>
      </c>
      <c r="W13" s="196">
        <v>5</v>
      </c>
      <c r="X13" s="196">
        <v>1.48</v>
      </c>
      <c r="Y13" s="196">
        <v>0</v>
      </c>
      <c r="Z13" s="196">
        <v>37.07</v>
      </c>
      <c r="AA13" s="196">
        <v>12.34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25.87</v>
      </c>
      <c r="AH13" s="196">
        <v>16.71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8.4</v>
      </c>
      <c r="AS13" s="196">
        <v>17.739999999999998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2.5299999999999998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82.53</v>
      </c>
      <c r="L14" s="196">
        <v>23.32</v>
      </c>
      <c r="M14" s="196">
        <v>0</v>
      </c>
      <c r="N14" s="196">
        <v>0.57999999999999996</v>
      </c>
      <c r="O14" s="196">
        <v>2</v>
      </c>
      <c r="P14" s="196">
        <v>1.73</v>
      </c>
      <c r="Q14" s="196">
        <v>0</v>
      </c>
      <c r="R14" s="196">
        <v>5.97</v>
      </c>
      <c r="S14" s="196">
        <v>3.82</v>
      </c>
      <c r="T14" s="196">
        <v>0</v>
      </c>
      <c r="U14" s="196">
        <v>13.1</v>
      </c>
      <c r="V14" s="196">
        <v>4.6100000000000003</v>
      </c>
      <c r="W14" s="196">
        <v>5</v>
      </c>
      <c r="X14" s="196">
        <v>1.48</v>
      </c>
      <c r="Y14" s="196">
        <v>0</v>
      </c>
      <c r="Z14" s="196">
        <v>37.07</v>
      </c>
      <c r="AA14" s="196">
        <v>12.34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25.87</v>
      </c>
      <c r="AH14" s="196">
        <v>16.71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8.4</v>
      </c>
      <c r="AS14" s="196">
        <v>17.739999999999998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2.5299999999999998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82.53</v>
      </c>
      <c r="L15" s="196">
        <v>23.32</v>
      </c>
      <c r="M15" s="196">
        <v>0</v>
      </c>
      <c r="N15" s="196">
        <v>0.57999999999999996</v>
      </c>
      <c r="O15" s="196">
        <v>2</v>
      </c>
      <c r="P15" s="196">
        <v>1.73</v>
      </c>
      <c r="Q15" s="196">
        <v>0</v>
      </c>
      <c r="R15" s="196">
        <v>5.97</v>
      </c>
      <c r="S15" s="196">
        <v>3.82</v>
      </c>
      <c r="T15" s="196">
        <v>0</v>
      </c>
      <c r="U15" s="196">
        <v>13.1</v>
      </c>
      <c r="V15" s="196">
        <v>4.6100000000000003</v>
      </c>
      <c r="W15" s="196">
        <v>5</v>
      </c>
      <c r="X15" s="196">
        <v>13.46</v>
      </c>
      <c r="Y15" s="196">
        <v>0</v>
      </c>
      <c r="Z15" s="196">
        <v>37.07</v>
      </c>
      <c r="AA15" s="196">
        <v>12.34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25.87</v>
      </c>
      <c r="AH15" s="196">
        <v>16.71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8.4</v>
      </c>
      <c r="AS15" s="196">
        <v>17.739999999999998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2.5299999999999998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82.53</v>
      </c>
      <c r="L16" s="196">
        <v>23.32</v>
      </c>
      <c r="M16" s="196">
        <v>0</v>
      </c>
      <c r="N16" s="196">
        <v>0.57999999999999996</v>
      </c>
      <c r="O16" s="196">
        <v>2</v>
      </c>
      <c r="P16" s="196">
        <v>1.73</v>
      </c>
      <c r="Q16" s="196">
        <v>0</v>
      </c>
      <c r="R16" s="196">
        <v>5.97</v>
      </c>
      <c r="S16" s="196">
        <v>3.82</v>
      </c>
      <c r="T16" s="196">
        <v>0</v>
      </c>
      <c r="U16" s="196">
        <v>13.1</v>
      </c>
      <c r="V16" s="196">
        <v>4.6100000000000003</v>
      </c>
      <c r="W16" s="196">
        <v>5</v>
      </c>
      <c r="X16" s="196">
        <v>13.46</v>
      </c>
      <c r="Y16" s="196">
        <v>0</v>
      </c>
      <c r="Z16" s="196">
        <v>37.07</v>
      </c>
      <c r="AA16" s="196">
        <v>12.34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25.87</v>
      </c>
      <c r="AH16" s="196">
        <v>16.71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8.4</v>
      </c>
      <c r="AS16" s="196">
        <v>17.739999999999998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2.5299999999999998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82.53</v>
      </c>
      <c r="L17" s="196">
        <v>23.32</v>
      </c>
      <c r="M17" s="196">
        <v>0</v>
      </c>
      <c r="N17" s="196">
        <v>0.57999999999999996</v>
      </c>
      <c r="O17" s="196">
        <v>2</v>
      </c>
      <c r="P17" s="196">
        <v>1.73</v>
      </c>
      <c r="Q17" s="196">
        <v>0</v>
      </c>
      <c r="R17" s="196">
        <v>5.97</v>
      </c>
      <c r="S17" s="196">
        <v>3.82</v>
      </c>
      <c r="T17" s="196">
        <v>0</v>
      </c>
      <c r="U17" s="196">
        <v>13.1</v>
      </c>
      <c r="V17" s="196">
        <v>4.6100000000000003</v>
      </c>
      <c r="W17" s="196">
        <v>5</v>
      </c>
      <c r="X17" s="196">
        <v>13.46</v>
      </c>
      <c r="Y17" s="196">
        <v>0</v>
      </c>
      <c r="Z17" s="196">
        <v>37.07</v>
      </c>
      <c r="AA17" s="196">
        <v>12.34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25.87</v>
      </c>
      <c r="AH17" s="196">
        <v>16.71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8.4</v>
      </c>
      <c r="AS17" s="196">
        <v>17.739999999999998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2.5299999999999998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82.53</v>
      </c>
      <c r="L18" s="196">
        <v>23.32</v>
      </c>
      <c r="M18" s="196">
        <v>0</v>
      </c>
      <c r="N18" s="196">
        <v>0.57999999999999996</v>
      </c>
      <c r="O18" s="196">
        <v>2</v>
      </c>
      <c r="P18" s="196">
        <v>1.73</v>
      </c>
      <c r="Q18" s="196">
        <v>0</v>
      </c>
      <c r="R18" s="196">
        <v>5.97</v>
      </c>
      <c r="S18" s="196">
        <v>3.82</v>
      </c>
      <c r="T18" s="196">
        <v>0</v>
      </c>
      <c r="U18" s="196">
        <v>13.1</v>
      </c>
      <c r="V18" s="196">
        <v>4.6100000000000003</v>
      </c>
      <c r="W18" s="196">
        <v>5</v>
      </c>
      <c r="X18" s="196">
        <v>13.46</v>
      </c>
      <c r="Y18" s="196">
        <v>0</v>
      </c>
      <c r="Z18" s="196">
        <v>37.07</v>
      </c>
      <c r="AA18" s="196">
        <v>12.34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25.87</v>
      </c>
      <c r="AH18" s="196">
        <v>16.71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8.4</v>
      </c>
      <c r="AS18" s="196">
        <v>17.739999999999998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2.5299999999999998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82.53</v>
      </c>
      <c r="L19" s="196">
        <v>23.32</v>
      </c>
      <c r="M19" s="196">
        <v>0</v>
      </c>
      <c r="N19" s="196">
        <v>0.57999999999999996</v>
      </c>
      <c r="O19" s="196">
        <v>2</v>
      </c>
      <c r="P19" s="196">
        <v>1.73</v>
      </c>
      <c r="Q19" s="196">
        <v>0</v>
      </c>
      <c r="R19" s="196">
        <v>5.97</v>
      </c>
      <c r="S19" s="196">
        <v>3.82</v>
      </c>
      <c r="T19" s="196">
        <v>0</v>
      </c>
      <c r="U19" s="196">
        <v>13.1</v>
      </c>
      <c r="V19" s="196">
        <v>4.6100000000000003</v>
      </c>
      <c r="W19" s="196">
        <v>5</v>
      </c>
      <c r="X19" s="196">
        <v>12.5</v>
      </c>
      <c r="Y19" s="196">
        <v>0</v>
      </c>
      <c r="Z19" s="196">
        <v>37.07</v>
      </c>
      <c r="AA19" s="196">
        <v>12.34</v>
      </c>
      <c r="AB19" s="196">
        <v>0</v>
      </c>
      <c r="AC19" s="196">
        <v>1.21</v>
      </c>
      <c r="AD19" s="196">
        <v>6.82</v>
      </c>
      <c r="AE19" s="196">
        <v>0</v>
      </c>
      <c r="AF19" s="196">
        <v>0</v>
      </c>
      <c r="AG19" s="196">
        <v>25.87</v>
      </c>
      <c r="AH19" s="196">
        <v>16.71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8.4</v>
      </c>
      <c r="AS19" s="196">
        <v>17.739999999999998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2.5299999999999998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82.53</v>
      </c>
      <c r="L20" s="196">
        <v>23.32</v>
      </c>
      <c r="M20" s="196">
        <v>0</v>
      </c>
      <c r="N20" s="196">
        <v>0.57999999999999996</v>
      </c>
      <c r="O20" s="196">
        <v>2</v>
      </c>
      <c r="P20" s="196">
        <v>1.73</v>
      </c>
      <c r="Q20" s="196">
        <v>0</v>
      </c>
      <c r="R20" s="196">
        <v>5.97</v>
      </c>
      <c r="S20" s="196">
        <v>3.82</v>
      </c>
      <c r="T20" s="196">
        <v>0</v>
      </c>
      <c r="U20" s="196">
        <v>13.1</v>
      </c>
      <c r="V20" s="196">
        <v>4.6100000000000003</v>
      </c>
      <c r="W20" s="196">
        <v>0.35</v>
      </c>
      <c r="X20" s="196">
        <v>1.48</v>
      </c>
      <c r="Y20" s="196">
        <v>0</v>
      </c>
      <c r="Z20" s="196">
        <v>37.07</v>
      </c>
      <c r="AA20" s="196">
        <v>12.35</v>
      </c>
      <c r="AB20" s="196">
        <v>0</v>
      </c>
      <c r="AC20" s="196">
        <v>1.21</v>
      </c>
      <c r="AD20" s="196">
        <v>6.82</v>
      </c>
      <c r="AE20" s="196">
        <v>0</v>
      </c>
      <c r="AF20" s="196">
        <v>0</v>
      </c>
      <c r="AG20" s="196">
        <v>25.87</v>
      </c>
      <c r="AH20" s="196">
        <v>16.71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8.4</v>
      </c>
      <c r="AS20" s="196">
        <v>17.739999999999998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2.5299999999999998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82.53</v>
      </c>
      <c r="L21" s="196">
        <v>23.32</v>
      </c>
      <c r="M21" s="196">
        <v>0</v>
      </c>
      <c r="N21" s="196">
        <v>0.57999999999999996</v>
      </c>
      <c r="O21" s="196">
        <v>2</v>
      </c>
      <c r="P21" s="196">
        <v>1.73</v>
      </c>
      <c r="Q21" s="196">
        <v>0</v>
      </c>
      <c r="R21" s="196">
        <v>5.97</v>
      </c>
      <c r="S21" s="196">
        <v>3.82</v>
      </c>
      <c r="T21" s="196">
        <v>0</v>
      </c>
      <c r="U21" s="196">
        <v>13.1</v>
      </c>
      <c r="V21" s="196">
        <v>4.6100000000000003</v>
      </c>
      <c r="W21" s="196">
        <v>0.35</v>
      </c>
      <c r="X21" s="196">
        <v>1.48</v>
      </c>
      <c r="Y21" s="196">
        <v>0</v>
      </c>
      <c r="Z21" s="196">
        <v>37.07</v>
      </c>
      <c r="AA21" s="196">
        <v>12.35</v>
      </c>
      <c r="AB21" s="196">
        <v>0</v>
      </c>
      <c r="AC21" s="196">
        <v>1.21</v>
      </c>
      <c r="AD21" s="196">
        <v>6.82</v>
      </c>
      <c r="AE21" s="196">
        <v>0</v>
      </c>
      <c r="AF21" s="196">
        <v>0</v>
      </c>
      <c r="AG21" s="196">
        <v>25.87</v>
      </c>
      <c r="AH21" s="196">
        <v>16.71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8.4</v>
      </c>
      <c r="AS21" s="196">
        <v>17.739999999999998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2.5299999999999998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82.53</v>
      </c>
      <c r="L22" s="196">
        <v>23.32</v>
      </c>
      <c r="M22" s="196">
        <v>0</v>
      </c>
      <c r="N22" s="196">
        <v>0.57999999999999996</v>
      </c>
      <c r="O22" s="196">
        <v>2</v>
      </c>
      <c r="P22" s="196">
        <v>1.73</v>
      </c>
      <c r="Q22" s="196">
        <v>0</v>
      </c>
      <c r="R22" s="196">
        <v>5.97</v>
      </c>
      <c r="S22" s="196">
        <v>3.82</v>
      </c>
      <c r="T22" s="196">
        <v>0</v>
      </c>
      <c r="U22" s="196">
        <v>13.1</v>
      </c>
      <c r="V22" s="196">
        <v>4.6100000000000003</v>
      </c>
      <c r="W22" s="196">
        <v>0.35</v>
      </c>
      <c r="X22" s="196">
        <v>1.48</v>
      </c>
      <c r="Y22" s="196">
        <v>0</v>
      </c>
      <c r="Z22" s="196">
        <v>37.07</v>
      </c>
      <c r="AA22" s="196">
        <v>12.35</v>
      </c>
      <c r="AB22" s="196">
        <v>0</v>
      </c>
      <c r="AC22" s="196">
        <v>1.21</v>
      </c>
      <c r="AD22" s="196">
        <v>6.82</v>
      </c>
      <c r="AE22" s="196">
        <v>0</v>
      </c>
      <c r="AF22" s="196">
        <v>0</v>
      </c>
      <c r="AG22" s="196">
        <v>25.87</v>
      </c>
      <c r="AH22" s="196">
        <v>16.71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8.4</v>
      </c>
      <c r="AS22" s="196">
        <v>17.739999999999998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2.5299999999999998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82.53</v>
      </c>
      <c r="L23" s="196">
        <v>23.32</v>
      </c>
      <c r="M23" s="196">
        <v>0</v>
      </c>
      <c r="N23" s="196">
        <v>0.57999999999999996</v>
      </c>
      <c r="O23" s="196">
        <v>2</v>
      </c>
      <c r="P23" s="196">
        <v>1.61</v>
      </c>
      <c r="Q23" s="196">
        <v>0</v>
      </c>
      <c r="R23" s="196">
        <v>5.97</v>
      </c>
      <c r="S23" s="196">
        <v>3.82</v>
      </c>
      <c r="T23" s="196">
        <v>0</v>
      </c>
      <c r="U23" s="196">
        <v>13.1</v>
      </c>
      <c r="V23" s="196">
        <v>4.6100000000000003</v>
      </c>
      <c r="W23" s="196">
        <v>0.35</v>
      </c>
      <c r="X23" s="196">
        <v>1.48</v>
      </c>
      <c r="Y23" s="196">
        <v>0</v>
      </c>
      <c r="Z23" s="196">
        <v>37.07</v>
      </c>
      <c r="AA23" s="196">
        <v>12.35</v>
      </c>
      <c r="AB23" s="196">
        <v>0</v>
      </c>
      <c r="AC23" s="196">
        <v>1.21</v>
      </c>
      <c r="AD23" s="196">
        <v>6.82</v>
      </c>
      <c r="AE23" s="196">
        <v>0</v>
      </c>
      <c r="AF23" s="196">
        <v>0</v>
      </c>
      <c r="AG23" s="196">
        <v>25.87</v>
      </c>
      <c r="AH23" s="196">
        <v>16.71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8.4</v>
      </c>
      <c r="AS23" s="196">
        <v>17.739999999999998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2.5299999999999998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82.53</v>
      </c>
      <c r="L24" s="196">
        <v>23.32</v>
      </c>
      <c r="M24" s="196">
        <v>0</v>
      </c>
      <c r="N24" s="196">
        <v>0.57999999999999996</v>
      </c>
      <c r="O24" s="196">
        <v>2</v>
      </c>
      <c r="P24" s="196">
        <v>1.61</v>
      </c>
      <c r="Q24" s="196">
        <v>0</v>
      </c>
      <c r="R24" s="196">
        <v>5.97</v>
      </c>
      <c r="S24" s="196">
        <v>3.82</v>
      </c>
      <c r="T24" s="196">
        <v>0</v>
      </c>
      <c r="U24" s="196">
        <v>13.1</v>
      </c>
      <c r="V24" s="196">
        <v>4.6100000000000003</v>
      </c>
      <c r="W24" s="196">
        <v>0.35</v>
      </c>
      <c r="X24" s="196">
        <v>1.48</v>
      </c>
      <c r="Y24" s="196">
        <v>0</v>
      </c>
      <c r="Z24" s="196">
        <v>37.07</v>
      </c>
      <c r="AA24" s="196">
        <v>12.35</v>
      </c>
      <c r="AB24" s="196">
        <v>0</v>
      </c>
      <c r="AC24" s="196">
        <v>1.21</v>
      </c>
      <c r="AD24" s="196">
        <v>6.82</v>
      </c>
      <c r="AE24" s="196">
        <v>0</v>
      </c>
      <c r="AF24" s="196">
        <v>0</v>
      </c>
      <c r="AG24" s="196">
        <v>25.87</v>
      </c>
      <c r="AH24" s="196">
        <v>16.71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8.4</v>
      </c>
      <c r="AS24" s="196">
        <v>17.739999999999998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2.5299999999999998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82.53</v>
      </c>
      <c r="L25" s="196">
        <v>23.32</v>
      </c>
      <c r="M25" s="196">
        <v>0</v>
      </c>
      <c r="N25" s="196">
        <v>0.57999999999999996</v>
      </c>
      <c r="O25" s="196">
        <v>2</v>
      </c>
      <c r="P25" s="196">
        <v>1.61</v>
      </c>
      <c r="Q25" s="196">
        <v>0</v>
      </c>
      <c r="R25" s="196">
        <v>5.97</v>
      </c>
      <c r="S25" s="196">
        <v>3.82</v>
      </c>
      <c r="T25" s="196">
        <v>0</v>
      </c>
      <c r="U25" s="196">
        <v>13.1</v>
      </c>
      <c r="V25" s="196">
        <v>4.6100000000000003</v>
      </c>
      <c r="W25" s="196">
        <v>0.35</v>
      </c>
      <c r="X25" s="196">
        <v>1.48</v>
      </c>
      <c r="Y25" s="196">
        <v>0</v>
      </c>
      <c r="Z25" s="196">
        <v>37.07</v>
      </c>
      <c r="AA25" s="196">
        <v>12.35</v>
      </c>
      <c r="AB25" s="196">
        <v>0</v>
      </c>
      <c r="AC25" s="196">
        <v>1.21</v>
      </c>
      <c r="AD25" s="196">
        <v>6.82</v>
      </c>
      <c r="AE25" s="196">
        <v>0</v>
      </c>
      <c r="AF25" s="196">
        <v>0</v>
      </c>
      <c r="AG25" s="196">
        <v>25.87</v>
      </c>
      <c r="AH25" s="196">
        <v>16.71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8.4</v>
      </c>
      <c r="AS25" s="196">
        <v>17.739999999999998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2.5299999999999998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82.53</v>
      </c>
      <c r="L26" s="196">
        <v>23.32</v>
      </c>
      <c r="M26" s="196">
        <v>0</v>
      </c>
      <c r="N26" s="196">
        <v>0.57999999999999996</v>
      </c>
      <c r="O26" s="196">
        <v>2</v>
      </c>
      <c r="P26" s="196">
        <v>1.61</v>
      </c>
      <c r="Q26" s="196">
        <v>0</v>
      </c>
      <c r="R26" s="196">
        <v>6.45</v>
      </c>
      <c r="S26" s="196">
        <v>3.82</v>
      </c>
      <c r="T26" s="196">
        <v>0</v>
      </c>
      <c r="U26" s="196">
        <v>13.1</v>
      </c>
      <c r="V26" s="196">
        <v>4.6100000000000003</v>
      </c>
      <c r="W26" s="196">
        <v>0.94</v>
      </c>
      <c r="X26" s="196">
        <v>5.5</v>
      </c>
      <c r="Y26" s="196">
        <v>0</v>
      </c>
      <c r="Z26" s="196">
        <v>37.07</v>
      </c>
      <c r="AA26" s="196">
        <v>12.35</v>
      </c>
      <c r="AB26" s="196">
        <v>0</v>
      </c>
      <c r="AC26" s="196">
        <v>1.21</v>
      </c>
      <c r="AD26" s="196">
        <v>6.82</v>
      </c>
      <c r="AE26" s="196">
        <v>0</v>
      </c>
      <c r="AF26" s="196">
        <v>0</v>
      </c>
      <c r="AG26" s="196">
        <v>25.87</v>
      </c>
      <c r="AH26" s="196">
        <v>16.71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8.4</v>
      </c>
      <c r="AS26" s="196">
        <v>17.739999999999998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82.53</v>
      </c>
      <c r="L27" s="196">
        <v>23.32</v>
      </c>
      <c r="M27" s="196">
        <v>0</v>
      </c>
      <c r="N27" s="196">
        <v>0.57999999999999996</v>
      </c>
      <c r="O27" s="196">
        <v>2</v>
      </c>
      <c r="P27" s="196">
        <v>1.61</v>
      </c>
      <c r="Q27" s="196">
        <v>0</v>
      </c>
      <c r="R27" s="196">
        <v>5.97</v>
      </c>
      <c r="S27" s="196">
        <v>3.82</v>
      </c>
      <c r="T27" s="196">
        <v>0</v>
      </c>
      <c r="U27" s="196">
        <v>13.1</v>
      </c>
      <c r="V27" s="196">
        <v>0.18</v>
      </c>
      <c r="W27" s="196">
        <v>0.35</v>
      </c>
      <c r="X27" s="196">
        <v>1.6</v>
      </c>
      <c r="Y27" s="196">
        <v>0</v>
      </c>
      <c r="Z27" s="196">
        <v>2.8</v>
      </c>
      <c r="AA27" s="196">
        <v>12.35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25.87</v>
      </c>
      <c r="AH27" s="196">
        <v>16.71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8.27</v>
      </c>
      <c r="AS27" s="196">
        <v>17.739999999999998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39.82</v>
      </c>
      <c r="L28" s="196">
        <v>2.09</v>
      </c>
      <c r="M28" s="196">
        <v>0</v>
      </c>
      <c r="N28" s="196">
        <v>0.57999999999999996</v>
      </c>
      <c r="O28" s="196">
        <v>2</v>
      </c>
      <c r="P28" s="196">
        <v>1.61</v>
      </c>
      <c r="Q28" s="196">
        <v>0</v>
      </c>
      <c r="R28" s="196">
        <v>0.43</v>
      </c>
      <c r="S28" s="196">
        <v>0.26</v>
      </c>
      <c r="T28" s="196">
        <v>0</v>
      </c>
      <c r="U28" s="196">
        <v>13.1</v>
      </c>
      <c r="V28" s="196">
        <v>0.18</v>
      </c>
      <c r="W28" s="196">
        <v>0.35</v>
      </c>
      <c r="X28" s="196">
        <v>1.49</v>
      </c>
      <c r="Y28" s="196">
        <v>0</v>
      </c>
      <c r="Z28" s="196">
        <v>2.8</v>
      </c>
      <c r="AA28" s="196">
        <v>0.91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25.87</v>
      </c>
      <c r="AH28" s="196">
        <v>16.71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8.27</v>
      </c>
      <c r="AS28" s="196">
        <v>17.739999999999998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6.5</v>
      </c>
      <c r="L29" s="196">
        <v>1.72</v>
      </c>
      <c r="M29" s="196">
        <v>0</v>
      </c>
      <c r="N29" s="196">
        <v>0.57999999999999996</v>
      </c>
      <c r="O29" s="196">
        <v>2</v>
      </c>
      <c r="P29" s="196">
        <v>1.61</v>
      </c>
      <c r="Q29" s="196">
        <v>0</v>
      </c>
      <c r="R29" s="196">
        <v>0.43</v>
      </c>
      <c r="S29" s="196">
        <v>0.26</v>
      </c>
      <c r="T29" s="196">
        <v>0</v>
      </c>
      <c r="U29" s="196">
        <v>13.1</v>
      </c>
      <c r="V29" s="196">
        <v>0.18</v>
      </c>
      <c r="W29" s="196">
        <v>0.35</v>
      </c>
      <c r="X29" s="196">
        <v>1.49</v>
      </c>
      <c r="Y29" s="196">
        <v>0</v>
      </c>
      <c r="Z29" s="196">
        <v>2.8</v>
      </c>
      <c r="AA29" s="196">
        <v>0.91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25.87</v>
      </c>
      <c r="AH29" s="196">
        <v>16.71</v>
      </c>
      <c r="AI29" s="196">
        <v>12.05</v>
      </c>
      <c r="AJ29" s="196">
        <v>0</v>
      </c>
      <c r="AK29" s="196">
        <v>13.3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8.27</v>
      </c>
      <c r="AS29" s="196">
        <v>17.739999999999998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6.5</v>
      </c>
      <c r="L30" s="196">
        <v>1.72</v>
      </c>
      <c r="M30" s="196">
        <v>0</v>
      </c>
      <c r="N30" s="196">
        <v>0.57999999999999996</v>
      </c>
      <c r="O30" s="196">
        <v>2</v>
      </c>
      <c r="P30" s="196">
        <v>1.61</v>
      </c>
      <c r="Q30" s="196">
        <v>0</v>
      </c>
      <c r="R30" s="196">
        <v>0.43</v>
      </c>
      <c r="S30" s="196">
        <v>0.26</v>
      </c>
      <c r="T30" s="196">
        <v>0</v>
      </c>
      <c r="U30" s="196">
        <v>13.1</v>
      </c>
      <c r="V30" s="196">
        <v>0.18</v>
      </c>
      <c r="W30" s="196">
        <v>0.35</v>
      </c>
      <c r="X30" s="196">
        <v>1.49</v>
      </c>
      <c r="Y30" s="196">
        <v>0</v>
      </c>
      <c r="Z30" s="196">
        <v>2.8</v>
      </c>
      <c r="AA30" s="196">
        <v>0.91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25.87</v>
      </c>
      <c r="AH30" s="196">
        <v>16.71</v>
      </c>
      <c r="AI30" s="196">
        <v>12.05</v>
      </c>
      <c r="AJ30" s="196">
        <v>0</v>
      </c>
      <c r="AK30" s="196">
        <v>13.3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8.27</v>
      </c>
      <c r="AS30" s="196">
        <v>17.739999999999998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6.5</v>
      </c>
      <c r="L31" s="196">
        <v>1.72</v>
      </c>
      <c r="M31" s="196">
        <v>0</v>
      </c>
      <c r="N31" s="196">
        <v>0.57999999999999996</v>
      </c>
      <c r="O31" s="196">
        <v>2</v>
      </c>
      <c r="P31" s="196">
        <v>1.61</v>
      </c>
      <c r="Q31" s="196">
        <v>0</v>
      </c>
      <c r="R31" s="196">
        <v>0.43</v>
      </c>
      <c r="S31" s="196">
        <v>0.26</v>
      </c>
      <c r="T31" s="196">
        <v>0</v>
      </c>
      <c r="U31" s="196">
        <v>13.1</v>
      </c>
      <c r="V31" s="196">
        <v>0.18</v>
      </c>
      <c r="W31" s="196">
        <v>0.35</v>
      </c>
      <c r="X31" s="196">
        <v>1.49</v>
      </c>
      <c r="Y31" s="196">
        <v>0</v>
      </c>
      <c r="Z31" s="196">
        <v>2.8</v>
      </c>
      <c r="AA31" s="196">
        <v>0.91</v>
      </c>
      <c r="AB31" s="196">
        <v>0</v>
      </c>
      <c r="AC31" s="196">
        <v>0</v>
      </c>
      <c r="AD31" s="196">
        <v>6.82</v>
      </c>
      <c r="AE31" s="196">
        <v>0</v>
      </c>
      <c r="AF31" s="196">
        <v>0</v>
      </c>
      <c r="AG31" s="196">
        <v>25.87</v>
      </c>
      <c r="AH31" s="196">
        <v>16.71</v>
      </c>
      <c r="AI31" s="196">
        <v>12.05</v>
      </c>
      <c r="AJ31" s="196">
        <v>0</v>
      </c>
      <c r="AK31" s="196">
        <v>4.3099999999999996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8.27</v>
      </c>
      <c r="AS31" s="196">
        <v>17.739999999999998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6.5</v>
      </c>
      <c r="L32" s="196">
        <v>1.72</v>
      </c>
      <c r="M32" s="196">
        <v>0</v>
      </c>
      <c r="N32" s="196">
        <v>0.57999999999999996</v>
      </c>
      <c r="O32" s="196">
        <v>2</v>
      </c>
      <c r="P32" s="196">
        <v>1.61</v>
      </c>
      <c r="Q32" s="196">
        <v>0</v>
      </c>
      <c r="R32" s="196">
        <v>0.43</v>
      </c>
      <c r="S32" s="196">
        <v>0.26</v>
      </c>
      <c r="T32" s="196">
        <v>0</v>
      </c>
      <c r="U32" s="196">
        <v>13.1</v>
      </c>
      <c r="V32" s="196">
        <v>0.18</v>
      </c>
      <c r="W32" s="196">
        <v>0.35</v>
      </c>
      <c r="X32" s="196">
        <v>1.49</v>
      </c>
      <c r="Y32" s="196">
        <v>0</v>
      </c>
      <c r="Z32" s="196">
        <v>2.8</v>
      </c>
      <c r="AA32" s="196">
        <v>0.91</v>
      </c>
      <c r="AB32" s="196">
        <v>0</v>
      </c>
      <c r="AC32" s="196">
        <v>0</v>
      </c>
      <c r="AD32" s="196">
        <v>6.82</v>
      </c>
      <c r="AE32" s="196">
        <v>0</v>
      </c>
      <c r="AF32" s="196">
        <v>0</v>
      </c>
      <c r="AG32" s="196">
        <v>25.87</v>
      </c>
      <c r="AH32" s="196">
        <v>16.71</v>
      </c>
      <c r="AI32" s="196">
        <v>12.05</v>
      </c>
      <c r="AJ32" s="196">
        <v>0</v>
      </c>
      <c r="AK32" s="196">
        <v>4.3099999999999996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8.27</v>
      </c>
      <c r="AS32" s="196">
        <v>17.739999999999998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6.5</v>
      </c>
      <c r="L33" s="196">
        <v>1.72</v>
      </c>
      <c r="M33" s="196">
        <v>0</v>
      </c>
      <c r="N33" s="196">
        <v>0.57999999999999996</v>
      </c>
      <c r="O33" s="196">
        <v>2</v>
      </c>
      <c r="P33" s="196">
        <v>1.61</v>
      </c>
      <c r="Q33" s="196">
        <v>0</v>
      </c>
      <c r="R33" s="196">
        <v>0.43</v>
      </c>
      <c r="S33" s="196">
        <v>0.26</v>
      </c>
      <c r="T33" s="196">
        <v>0</v>
      </c>
      <c r="U33" s="196">
        <v>13.1</v>
      </c>
      <c r="V33" s="196">
        <v>0.18</v>
      </c>
      <c r="W33" s="196">
        <v>0.35</v>
      </c>
      <c r="X33" s="196">
        <v>1.49</v>
      </c>
      <c r="Y33" s="196">
        <v>0</v>
      </c>
      <c r="Z33" s="196">
        <v>2.8</v>
      </c>
      <c r="AA33" s="196">
        <v>0.91</v>
      </c>
      <c r="AB33" s="196">
        <v>0</v>
      </c>
      <c r="AC33" s="196">
        <v>0</v>
      </c>
      <c r="AD33" s="196">
        <v>6.82</v>
      </c>
      <c r="AE33" s="196">
        <v>0</v>
      </c>
      <c r="AF33" s="196">
        <v>0</v>
      </c>
      <c r="AG33" s="196">
        <v>25.87</v>
      </c>
      <c r="AH33" s="196">
        <v>16.71</v>
      </c>
      <c r="AI33" s="196">
        <v>12.05</v>
      </c>
      <c r="AJ33" s="196">
        <v>0</v>
      </c>
      <c r="AK33" s="196">
        <v>4.3099999999999996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8.27</v>
      </c>
      <c r="AS33" s="196">
        <v>17.739999999999998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6.5</v>
      </c>
      <c r="L34" s="196">
        <v>1.72</v>
      </c>
      <c r="M34" s="196">
        <v>0</v>
      </c>
      <c r="N34" s="196">
        <v>0.57999999999999996</v>
      </c>
      <c r="O34" s="196">
        <v>2</v>
      </c>
      <c r="P34" s="196">
        <v>1.61</v>
      </c>
      <c r="Q34" s="196">
        <v>0</v>
      </c>
      <c r="R34" s="196">
        <v>0.43</v>
      </c>
      <c r="S34" s="196">
        <v>0.26</v>
      </c>
      <c r="T34" s="196">
        <v>0</v>
      </c>
      <c r="U34" s="196">
        <v>13.1</v>
      </c>
      <c r="V34" s="196">
        <v>0.18</v>
      </c>
      <c r="W34" s="196">
        <v>0.35</v>
      </c>
      <c r="X34" s="196">
        <v>1.49</v>
      </c>
      <c r="Y34" s="196">
        <v>0</v>
      </c>
      <c r="Z34" s="196">
        <v>2.8</v>
      </c>
      <c r="AA34" s="196">
        <v>0.91</v>
      </c>
      <c r="AB34" s="196">
        <v>0</v>
      </c>
      <c r="AC34" s="196">
        <v>0</v>
      </c>
      <c r="AD34" s="196">
        <v>6.82</v>
      </c>
      <c r="AE34" s="196">
        <v>0</v>
      </c>
      <c r="AF34" s="196">
        <v>0</v>
      </c>
      <c r="AG34" s="196">
        <v>25.87</v>
      </c>
      <c r="AH34" s="196">
        <v>16.71</v>
      </c>
      <c r="AI34" s="196">
        <v>12.05</v>
      </c>
      <c r="AJ34" s="196">
        <v>0</v>
      </c>
      <c r="AK34" s="196">
        <v>4.3099999999999996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8.4</v>
      </c>
      <c r="AS34" s="196">
        <v>17.739999999999998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6.5</v>
      </c>
      <c r="L35" s="196">
        <v>1.72</v>
      </c>
      <c r="M35" s="196">
        <v>0</v>
      </c>
      <c r="N35" s="196">
        <v>0.57999999999999996</v>
      </c>
      <c r="O35" s="196">
        <v>2</v>
      </c>
      <c r="P35" s="196">
        <v>1.61</v>
      </c>
      <c r="Q35" s="196">
        <v>0</v>
      </c>
      <c r="R35" s="196">
        <v>0.43</v>
      </c>
      <c r="S35" s="196">
        <v>0.26</v>
      </c>
      <c r="T35" s="196">
        <v>0</v>
      </c>
      <c r="U35" s="196">
        <v>13.1</v>
      </c>
      <c r="V35" s="196">
        <v>0.18</v>
      </c>
      <c r="W35" s="196">
        <v>0.35</v>
      </c>
      <c r="X35" s="196">
        <v>1.49</v>
      </c>
      <c r="Y35" s="196">
        <v>0</v>
      </c>
      <c r="Z35" s="196">
        <v>2.8</v>
      </c>
      <c r="AA35" s="196">
        <v>0.91</v>
      </c>
      <c r="AB35" s="196">
        <v>0</v>
      </c>
      <c r="AC35" s="196">
        <v>0</v>
      </c>
      <c r="AD35" s="196">
        <v>6.82</v>
      </c>
      <c r="AE35" s="196">
        <v>0</v>
      </c>
      <c r="AF35" s="196">
        <v>0</v>
      </c>
      <c r="AG35" s="196">
        <v>25.87</v>
      </c>
      <c r="AH35" s="196">
        <v>16.71</v>
      </c>
      <c r="AI35" s="196">
        <v>12.05</v>
      </c>
      <c r="AJ35" s="196">
        <v>0</v>
      </c>
      <c r="AK35" s="196">
        <v>4.3099999999999996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8.4</v>
      </c>
      <c r="AS35" s="196">
        <v>17.739999999999998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6.5</v>
      </c>
      <c r="L36" s="196">
        <v>1.72</v>
      </c>
      <c r="M36" s="196">
        <v>0</v>
      </c>
      <c r="N36" s="196">
        <v>0.57999999999999996</v>
      </c>
      <c r="O36" s="196">
        <v>2</v>
      </c>
      <c r="P36" s="196">
        <v>1.61</v>
      </c>
      <c r="Q36" s="196">
        <v>0</v>
      </c>
      <c r="R36" s="196">
        <v>0.43</v>
      </c>
      <c r="S36" s="196">
        <v>0.26</v>
      </c>
      <c r="T36" s="196">
        <v>0</v>
      </c>
      <c r="U36" s="196">
        <v>13.1</v>
      </c>
      <c r="V36" s="196">
        <v>0.18</v>
      </c>
      <c r="W36" s="196">
        <v>0.35</v>
      </c>
      <c r="X36" s="196">
        <v>1.49</v>
      </c>
      <c r="Y36" s="196">
        <v>0</v>
      </c>
      <c r="Z36" s="196">
        <v>2.8</v>
      </c>
      <c r="AA36" s="196">
        <v>0.91</v>
      </c>
      <c r="AB36" s="196">
        <v>0</v>
      </c>
      <c r="AC36" s="196">
        <v>0</v>
      </c>
      <c r="AD36" s="196">
        <v>6.82</v>
      </c>
      <c r="AE36" s="196">
        <v>0</v>
      </c>
      <c r="AF36" s="196">
        <v>0</v>
      </c>
      <c r="AG36" s="196">
        <v>25.87</v>
      </c>
      <c r="AH36" s="196">
        <v>16.71</v>
      </c>
      <c r="AI36" s="196">
        <v>12.05</v>
      </c>
      <c r="AJ36" s="196">
        <v>0</v>
      </c>
      <c r="AK36" s="196">
        <v>4.3099999999999996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8.4</v>
      </c>
      <c r="AS36" s="196">
        <v>17.739999999999998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6.5</v>
      </c>
      <c r="L37" s="196">
        <v>1.72</v>
      </c>
      <c r="M37" s="196">
        <v>0</v>
      </c>
      <c r="N37" s="196">
        <v>0.57999999999999996</v>
      </c>
      <c r="O37" s="196">
        <v>2</v>
      </c>
      <c r="P37" s="196">
        <v>1.61</v>
      </c>
      <c r="Q37" s="196">
        <v>0</v>
      </c>
      <c r="R37" s="196">
        <v>0.43</v>
      </c>
      <c r="S37" s="196">
        <v>0.26</v>
      </c>
      <c r="T37" s="196">
        <v>0</v>
      </c>
      <c r="U37" s="196">
        <v>13.1</v>
      </c>
      <c r="V37" s="196">
        <v>0.18</v>
      </c>
      <c r="W37" s="196">
        <v>0.35</v>
      </c>
      <c r="X37" s="196">
        <v>1.49</v>
      </c>
      <c r="Y37" s="196">
        <v>0</v>
      </c>
      <c r="Z37" s="196">
        <v>2.8</v>
      </c>
      <c r="AA37" s="196">
        <v>0.91</v>
      </c>
      <c r="AB37" s="196">
        <v>0</v>
      </c>
      <c r="AC37" s="196">
        <v>0</v>
      </c>
      <c r="AD37" s="196">
        <v>6.82</v>
      </c>
      <c r="AE37" s="196">
        <v>0</v>
      </c>
      <c r="AF37" s="196">
        <v>0</v>
      </c>
      <c r="AG37" s="196">
        <v>25.87</v>
      </c>
      <c r="AH37" s="196">
        <v>16.71</v>
      </c>
      <c r="AI37" s="196">
        <v>12.05</v>
      </c>
      <c r="AJ37" s="196">
        <v>0</v>
      </c>
      <c r="AK37" s="196">
        <v>4.3099999999999996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8.4</v>
      </c>
      <c r="AS37" s="196">
        <v>17.739999999999998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6.5</v>
      </c>
      <c r="L38" s="196">
        <v>1.72</v>
      </c>
      <c r="M38" s="196">
        <v>0</v>
      </c>
      <c r="N38" s="196">
        <v>0.57999999999999996</v>
      </c>
      <c r="O38" s="196">
        <v>2</v>
      </c>
      <c r="P38" s="196">
        <v>1.61</v>
      </c>
      <c r="Q38" s="196">
        <v>0</v>
      </c>
      <c r="R38" s="196">
        <v>0.43</v>
      </c>
      <c r="S38" s="196">
        <v>0.26</v>
      </c>
      <c r="T38" s="196">
        <v>0</v>
      </c>
      <c r="U38" s="196">
        <v>13.1</v>
      </c>
      <c r="V38" s="196">
        <v>0.18</v>
      </c>
      <c r="W38" s="196">
        <v>0.35</v>
      </c>
      <c r="X38" s="196">
        <v>1.49</v>
      </c>
      <c r="Y38" s="196">
        <v>0</v>
      </c>
      <c r="Z38" s="196">
        <v>2.8</v>
      </c>
      <c r="AA38" s="196">
        <v>0.91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25.87</v>
      </c>
      <c r="AH38" s="196">
        <v>16.71</v>
      </c>
      <c r="AI38" s="196">
        <v>12.05</v>
      </c>
      <c r="AJ38" s="196">
        <v>0</v>
      </c>
      <c r="AK38" s="196">
        <v>4.3099999999999996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8.4</v>
      </c>
      <c r="AS38" s="196">
        <v>17.739999999999998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3.76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6.5</v>
      </c>
      <c r="L39" s="196">
        <v>1.72</v>
      </c>
      <c r="M39" s="196">
        <v>0</v>
      </c>
      <c r="N39" s="196">
        <v>0.57999999999999996</v>
      </c>
      <c r="O39" s="196">
        <v>2</v>
      </c>
      <c r="P39" s="196">
        <v>1.61</v>
      </c>
      <c r="Q39" s="196">
        <v>0</v>
      </c>
      <c r="R39" s="196">
        <v>0.43</v>
      </c>
      <c r="S39" s="196">
        <v>0.26</v>
      </c>
      <c r="T39" s="196">
        <v>0</v>
      </c>
      <c r="U39" s="196">
        <v>13.1</v>
      </c>
      <c r="V39" s="196">
        <v>0.18</v>
      </c>
      <c r="W39" s="196">
        <v>0.35</v>
      </c>
      <c r="X39" s="196">
        <v>1.49</v>
      </c>
      <c r="Y39" s="196">
        <v>0</v>
      </c>
      <c r="Z39" s="196">
        <v>2.8</v>
      </c>
      <c r="AA39" s="196">
        <v>0.91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25.87</v>
      </c>
      <c r="AH39" s="196">
        <v>16.71</v>
      </c>
      <c r="AI39" s="196">
        <v>12.05</v>
      </c>
      <c r="AJ39" s="196">
        <v>0</v>
      </c>
      <c r="AK39" s="196">
        <v>4.3099999999999996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7.47</v>
      </c>
      <c r="AS39" s="196">
        <v>18.010000000000002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3.76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6.5</v>
      </c>
      <c r="L40" s="196">
        <v>1.72</v>
      </c>
      <c r="M40" s="196">
        <v>0</v>
      </c>
      <c r="N40" s="196">
        <v>0.57999999999999996</v>
      </c>
      <c r="O40" s="196">
        <v>2</v>
      </c>
      <c r="P40" s="196">
        <v>1.61</v>
      </c>
      <c r="Q40" s="196">
        <v>0</v>
      </c>
      <c r="R40" s="196">
        <v>0.43</v>
      </c>
      <c r="S40" s="196">
        <v>0.26</v>
      </c>
      <c r="T40" s="196">
        <v>0</v>
      </c>
      <c r="U40" s="196">
        <v>13.1</v>
      </c>
      <c r="V40" s="196">
        <v>0.18</v>
      </c>
      <c r="W40" s="196">
        <v>0.35</v>
      </c>
      <c r="X40" s="196">
        <v>1.49</v>
      </c>
      <c r="Y40" s="196">
        <v>0</v>
      </c>
      <c r="Z40" s="196">
        <v>2.8</v>
      </c>
      <c r="AA40" s="196">
        <v>0.91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25.87</v>
      </c>
      <c r="AH40" s="196">
        <v>16.71</v>
      </c>
      <c r="AI40" s="196">
        <v>12.05</v>
      </c>
      <c r="AJ40" s="196">
        <v>0</v>
      </c>
      <c r="AK40" s="196">
        <v>4.3099999999999996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7.47</v>
      </c>
      <c r="AS40" s="196">
        <v>18.010000000000002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3.76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6.5</v>
      </c>
      <c r="L41" s="196">
        <v>1.72</v>
      </c>
      <c r="M41" s="196">
        <v>0</v>
      </c>
      <c r="N41" s="196">
        <v>0.57999999999999996</v>
      </c>
      <c r="O41" s="196">
        <v>2</v>
      </c>
      <c r="P41" s="196">
        <v>1.61</v>
      </c>
      <c r="Q41" s="196">
        <v>0</v>
      </c>
      <c r="R41" s="196">
        <v>0.43</v>
      </c>
      <c r="S41" s="196">
        <v>0.26</v>
      </c>
      <c r="T41" s="196">
        <v>0</v>
      </c>
      <c r="U41" s="196">
        <v>13.1</v>
      </c>
      <c r="V41" s="196">
        <v>0.18</v>
      </c>
      <c r="W41" s="196">
        <v>0.35</v>
      </c>
      <c r="X41" s="196">
        <v>1.49</v>
      </c>
      <c r="Y41" s="196">
        <v>0</v>
      </c>
      <c r="Z41" s="196">
        <v>2.8</v>
      </c>
      <c r="AA41" s="196">
        <v>0.91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25.87</v>
      </c>
      <c r="AH41" s="196">
        <v>16.71</v>
      </c>
      <c r="AI41" s="196">
        <v>12.05</v>
      </c>
      <c r="AJ41" s="196">
        <v>0</v>
      </c>
      <c r="AK41" s="196">
        <v>4.3099999999999996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7.47</v>
      </c>
      <c r="AS41" s="196">
        <v>18.010000000000002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3.76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6.5</v>
      </c>
      <c r="L42" s="196">
        <v>1.72</v>
      </c>
      <c r="M42" s="196">
        <v>0</v>
      </c>
      <c r="N42" s="196">
        <v>0.57999999999999996</v>
      </c>
      <c r="O42" s="196">
        <v>2</v>
      </c>
      <c r="P42" s="196">
        <v>1.61</v>
      </c>
      <c r="Q42" s="196">
        <v>0</v>
      </c>
      <c r="R42" s="196">
        <v>0.43</v>
      </c>
      <c r="S42" s="196">
        <v>0.26</v>
      </c>
      <c r="T42" s="196">
        <v>0</v>
      </c>
      <c r="U42" s="196">
        <v>13.1</v>
      </c>
      <c r="V42" s="196">
        <v>0.18</v>
      </c>
      <c r="W42" s="196">
        <v>0.35</v>
      </c>
      <c r="X42" s="196">
        <v>1.49</v>
      </c>
      <c r="Y42" s="196">
        <v>0</v>
      </c>
      <c r="Z42" s="196">
        <v>2.8</v>
      </c>
      <c r="AA42" s="196">
        <v>0.91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25.87</v>
      </c>
      <c r="AH42" s="196">
        <v>16.71</v>
      </c>
      <c r="AI42" s="196">
        <v>12.05</v>
      </c>
      <c r="AJ42" s="196">
        <v>0</v>
      </c>
      <c r="AK42" s="196">
        <v>4.3099999999999996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7.47</v>
      </c>
      <c r="AS42" s="196">
        <v>18.010000000000002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3.76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6.5</v>
      </c>
      <c r="L43" s="196">
        <v>1.72</v>
      </c>
      <c r="M43" s="196">
        <v>0</v>
      </c>
      <c r="N43" s="196">
        <v>0.57999999999999996</v>
      </c>
      <c r="O43" s="196">
        <v>2</v>
      </c>
      <c r="P43" s="196">
        <v>1.61</v>
      </c>
      <c r="Q43" s="196">
        <v>0</v>
      </c>
      <c r="R43" s="196">
        <v>0.43</v>
      </c>
      <c r="S43" s="196">
        <v>0.26</v>
      </c>
      <c r="T43" s="196">
        <v>0</v>
      </c>
      <c r="U43" s="196">
        <v>13.1</v>
      </c>
      <c r="V43" s="196">
        <v>0.18</v>
      </c>
      <c r="W43" s="196">
        <v>0.35</v>
      </c>
      <c r="X43" s="196">
        <v>1.49</v>
      </c>
      <c r="Y43" s="196">
        <v>0</v>
      </c>
      <c r="Z43" s="196">
        <v>2.8</v>
      </c>
      <c r="AA43" s="196">
        <v>0.91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25.87</v>
      </c>
      <c r="AH43" s="196">
        <v>16.71</v>
      </c>
      <c r="AI43" s="196">
        <v>12.05</v>
      </c>
      <c r="AJ43" s="196">
        <v>0</v>
      </c>
      <c r="AK43" s="196">
        <v>13.3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7.47</v>
      </c>
      <c r="AS43" s="196">
        <v>18.010000000000002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3.76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6.5</v>
      </c>
      <c r="L44" s="196">
        <v>1.72</v>
      </c>
      <c r="M44" s="196">
        <v>0</v>
      </c>
      <c r="N44" s="196">
        <v>0.57999999999999996</v>
      </c>
      <c r="O44" s="196">
        <v>2</v>
      </c>
      <c r="P44" s="196">
        <v>1.61</v>
      </c>
      <c r="Q44" s="196">
        <v>0</v>
      </c>
      <c r="R44" s="196">
        <v>0.43</v>
      </c>
      <c r="S44" s="196">
        <v>0.26</v>
      </c>
      <c r="T44" s="196">
        <v>0</v>
      </c>
      <c r="U44" s="196">
        <v>13.1</v>
      </c>
      <c r="V44" s="196">
        <v>0.18</v>
      </c>
      <c r="W44" s="196">
        <v>0.35</v>
      </c>
      <c r="X44" s="196">
        <v>1.49</v>
      </c>
      <c r="Y44" s="196">
        <v>0</v>
      </c>
      <c r="Z44" s="196">
        <v>2.8</v>
      </c>
      <c r="AA44" s="196">
        <v>0.91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25.87</v>
      </c>
      <c r="AH44" s="196">
        <v>16.71</v>
      </c>
      <c r="AI44" s="196">
        <v>12.05</v>
      </c>
      <c r="AJ44" s="196">
        <v>0</v>
      </c>
      <c r="AK44" s="196">
        <v>13.3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7.47</v>
      </c>
      <c r="AS44" s="196">
        <v>18.010000000000002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3.76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6.5</v>
      </c>
      <c r="L45" s="196">
        <v>1.72</v>
      </c>
      <c r="M45" s="196">
        <v>0</v>
      </c>
      <c r="N45" s="196">
        <v>0.57999999999999996</v>
      </c>
      <c r="O45" s="196">
        <v>2</v>
      </c>
      <c r="P45" s="196">
        <v>1.61</v>
      </c>
      <c r="Q45" s="196">
        <v>0</v>
      </c>
      <c r="R45" s="196">
        <v>0.43</v>
      </c>
      <c r="S45" s="196">
        <v>0.26</v>
      </c>
      <c r="T45" s="196">
        <v>0</v>
      </c>
      <c r="U45" s="196">
        <v>13.1</v>
      </c>
      <c r="V45" s="196">
        <v>0.18</v>
      </c>
      <c r="W45" s="196">
        <v>0.35</v>
      </c>
      <c r="X45" s="196">
        <v>1.49</v>
      </c>
      <c r="Y45" s="196">
        <v>0</v>
      </c>
      <c r="Z45" s="196">
        <v>2.8</v>
      </c>
      <c r="AA45" s="196">
        <v>0.91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25.87</v>
      </c>
      <c r="AH45" s="196">
        <v>16.71</v>
      </c>
      <c r="AI45" s="196">
        <v>12.05</v>
      </c>
      <c r="AJ45" s="196">
        <v>0</v>
      </c>
      <c r="AK45" s="196">
        <v>13.3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7.47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3.76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6.5</v>
      </c>
      <c r="L46" s="196">
        <v>1.72</v>
      </c>
      <c r="M46" s="196">
        <v>0</v>
      </c>
      <c r="N46" s="196">
        <v>0.57999999999999996</v>
      </c>
      <c r="O46" s="196">
        <v>2</v>
      </c>
      <c r="P46" s="196">
        <v>1.61</v>
      </c>
      <c r="Q46" s="196">
        <v>0</v>
      </c>
      <c r="R46" s="196">
        <v>0.43</v>
      </c>
      <c r="S46" s="196">
        <v>0.26</v>
      </c>
      <c r="T46" s="196">
        <v>0</v>
      </c>
      <c r="U46" s="196">
        <v>13.1</v>
      </c>
      <c r="V46" s="196">
        <v>0.18</v>
      </c>
      <c r="W46" s="196">
        <v>0.35</v>
      </c>
      <c r="X46" s="196">
        <v>1.49</v>
      </c>
      <c r="Y46" s="196">
        <v>0</v>
      </c>
      <c r="Z46" s="196">
        <v>2.8</v>
      </c>
      <c r="AA46" s="196">
        <v>0.91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25.87</v>
      </c>
      <c r="AH46" s="196">
        <v>16.71</v>
      </c>
      <c r="AI46" s="196">
        <v>12.05</v>
      </c>
      <c r="AJ46" s="196">
        <v>0</v>
      </c>
      <c r="AK46" s="196">
        <v>13.3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7.47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6.5</v>
      </c>
      <c r="L47" s="196">
        <v>1.72</v>
      </c>
      <c r="M47" s="196">
        <v>0</v>
      </c>
      <c r="N47" s="196">
        <v>0.57999999999999996</v>
      </c>
      <c r="O47" s="196">
        <v>2</v>
      </c>
      <c r="P47" s="196">
        <v>1.61</v>
      </c>
      <c r="Q47" s="196">
        <v>0</v>
      </c>
      <c r="R47" s="196">
        <v>0.43</v>
      </c>
      <c r="S47" s="196">
        <v>0.26</v>
      </c>
      <c r="T47" s="196">
        <v>0</v>
      </c>
      <c r="U47" s="196">
        <v>13.1</v>
      </c>
      <c r="V47" s="196">
        <v>0.18</v>
      </c>
      <c r="W47" s="196">
        <v>0.35</v>
      </c>
      <c r="X47" s="196">
        <v>1.49</v>
      </c>
      <c r="Y47" s="196">
        <v>0</v>
      </c>
      <c r="Z47" s="196">
        <v>2.8</v>
      </c>
      <c r="AA47" s="196">
        <v>0.91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25.87</v>
      </c>
      <c r="AH47" s="196">
        <v>16.71</v>
      </c>
      <c r="AI47" s="196">
        <v>12.05</v>
      </c>
      <c r="AJ47" s="196">
        <v>0</v>
      </c>
      <c r="AK47" s="196">
        <v>13.3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7.47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6.5</v>
      </c>
      <c r="L48" s="196">
        <v>1.72</v>
      </c>
      <c r="M48" s="196">
        <v>0</v>
      </c>
      <c r="N48" s="196">
        <v>0.57999999999999996</v>
      </c>
      <c r="O48" s="196">
        <v>2</v>
      </c>
      <c r="P48" s="196">
        <v>1.61</v>
      </c>
      <c r="Q48" s="196">
        <v>0</v>
      </c>
      <c r="R48" s="196">
        <v>0.43</v>
      </c>
      <c r="S48" s="196">
        <v>0.26</v>
      </c>
      <c r="T48" s="196">
        <v>0</v>
      </c>
      <c r="U48" s="196">
        <v>13.1</v>
      </c>
      <c r="V48" s="196">
        <v>0.18</v>
      </c>
      <c r="W48" s="196">
        <v>0.35</v>
      </c>
      <c r="X48" s="196">
        <v>1.49</v>
      </c>
      <c r="Y48" s="196">
        <v>0</v>
      </c>
      <c r="Z48" s="196">
        <v>2.8</v>
      </c>
      <c r="AA48" s="196">
        <v>0.91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25.87</v>
      </c>
      <c r="AH48" s="196">
        <v>16.71</v>
      </c>
      <c r="AI48" s="196">
        <v>12.05</v>
      </c>
      <c r="AJ48" s="196">
        <v>0</v>
      </c>
      <c r="AK48" s="196">
        <v>13.3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7.47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6.5</v>
      </c>
      <c r="L49" s="196">
        <v>1.72</v>
      </c>
      <c r="M49" s="196">
        <v>0</v>
      </c>
      <c r="N49" s="196">
        <v>0.57999999999999996</v>
      </c>
      <c r="O49" s="196">
        <v>2</v>
      </c>
      <c r="P49" s="196">
        <v>1.61</v>
      </c>
      <c r="Q49" s="196">
        <v>0</v>
      </c>
      <c r="R49" s="196">
        <v>0.43</v>
      </c>
      <c r="S49" s="196">
        <v>0.26</v>
      </c>
      <c r="T49" s="196">
        <v>0</v>
      </c>
      <c r="U49" s="196">
        <v>13.1</v>
      </c>
      <c r="V49" s="196">
        <v>0.18</v>
      </c>
      <c r="W49" s="196">
        <v>0.35</v>
      </c>
      <c r="X49" s="196">
        <v>1.49</v>
      </c>
      <c r="Y49" s="196">
        <v>0</v>
      </c>
      <c r="Z49" s="196">
        <v>2.8</v>
      </c>
      <c r="AA49" s="196">
        <v>0.91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25.87</v>
      </c>
      <c r="AH49" s="196">
        <v>16.71</v>
      </c>
      <c r="AI49" s="196">
        <v>12.05</v>
      </c>
      <c r="AJ49" s="196">
        <v>0</v>
      </c>
      <c r="AK49" s="196">
        <v>13.3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7.47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6.5</v>
      </c>
      <c r="L50" s="196">
        <v>1.72</v>
      </c>
      <c r="M50" s="196">
        <v>0</v>
      </c>
      <c r="N50" s="196">
        <v>0.57999999999999996</v>
      </c>
      <c r="O50" s="196">
        <v>2</v>
      </c>
      <c r="P50" s="196">
        <v>1.61</v>
      </c>
      <c r="Q50" s="196">
        <v>0</v>
      </c>
      <c r="R50" s="196">
        <v>0.43</v>
      </c>
      <c r="S50" s="196">
        <v>0.26</v>
      </c>
      <c r="T50" s="196">
        <v>0</v>
      </c>
      <c r="U50" s="196">
        <v>13.1</v>
      </c>
      <c r="V50" s="196">
        <v>0.18</v>
      </c>
      <c r="W50" s="196">
        <v>0.35</v>
      </c>
      <c r="X50" s="196">
        <v>1.49</v>
      </c>
      <c r="Y50" s="196">
        <v>0</v>
      </c>
      <c r="Z50" s="196">
        <v>2.8</v>
      </c>
      <c r="AA50" s="196">
        <v>0.91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25.87</v>
      </c>
      <c r="AH50" s="196">
        <v>16.71</v>
      </c>
      <c r="AI50" s="196">
        <v>12.05</v>
      </c>
      <c r="AJ50" s="196">
        <v>0</v>
      </c>
      <c r="AK50" s="196">
        <v>13.3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7.47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6.5</v>
      </c>
      <c r="L51" s="196">
        <v>1.72</v>
      </c>
      <c r="M51" s="196">
        <v>0</v>
      </c>
      <c r="N51" s="196">
        <v>0.57999999999999996</v>
      </c>
      <c r="O51" s="196">
        <v>2</v>
      </c>
      <c r="P51" s="196">
        <v>1.61</v>
      </c>
      <c r="Q51" s="196">
        <v>0</v>
      </c>
      <c r="R51" s="196">
        <v>0.43</v>
      </c>
      <c r="S51" s="196">
        <v>0.26</v>
      </c>
      <c r="T51" s="196">
        <v>0</v>
      </c>
      <c r="U51" s="196">
        <v>13.1</v>
      </c>
      <c r="V51" s="196">
        <v>0.18</v>
      </c>
      <c r="W51" s="196">
        <v>0.35</v>
      </c>
      <c r="X51" s="196">
        <v>1.49</v>
      </c>
      <c r="Y51" s="196">
        <v>0</v>
      </c>
      <c r="Z51" s="196">
        <v>2.8</v>
      </c>
      <c r="AA51" s="196">
        <v>0.91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25.87</v>
      </c>
      <c r="AH51" s="196">
        <v>16.71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7.47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6.5</v>
      </c>
      <c r="L52" s="196">
        <v>1.72</v>
      </c>
      <c r="M52" s="196">
        <v>0</v>
      </c>
      <c r="N52" s="196">
        <v>0.57999999999999996</v>
      </c>
      <c r="O52" s="196">
        <v>2</v>
      </c>
      <c r="P52" s="196">
        <v>1.61</v>
      </c>
      <c r="Q52" s="196">
        <v>0</v>
      </c>
      <c r="R52" s="196">
        <v>0.43</v>
      </c>
      <c r="S52" s="196">
        <v>0.26</v>
      </c>
      <c r="T52" s="196">
        <v>0</v>
      </c>
      <c r="U52" s="196">
        <v>13.1</v>
      </c>
      <c r="V52" s="196">
        <v>0.18</v>
      </c>
      <c r="W52" s="196">
        <v>0.35</v>
      </c>
      <c r="X52" s="196">
        <v>1.49</v>
      </c>
      <c r="Y52" s="196">
        <v>0</v>
      </c>
      <c r="Z52" s="196">
        <v>2.8</v>
      </c>
      <c r="AA52" s="196">
        <v>0.91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25.87</v>
      </c>
      <c r="AH52" s="196">
        <v>16.71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7.47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6.5</v>
      </c>
      <c r="L53" s="196">
        <v>1.72</v>
      </c>
      <c r="M53" s="196">
        <v>0</v>
      </c>
      <c r="N53" s="196">
        <v>0.57999999999999996</v>
      </c>
      <c r="O53" s="196">
        <v>2</v>
      </c>
      <c r="P53" s="196">
        <v>4.17</v>
      </c>
      <c r="Q53" s="196">
        <v>0</v>
      </c>
      <c r="R53" s="196">
        <v>0.43</v>
      </c>
      <c r="S53" s="196">
        <v>0.26</v>
      </c>
      <c r="T53" s="196">
        <v>0</v>
      </c>
      <c r="U53" s="196">
        <v>13.1</v>
      </c>
      <c r="V53" s="196">
        <v>0.18</v>
      </c>
      <c r="W53" s="196">
        <v>0.35</v>
      </c>
      <c r="X53" s="196">
        <v>1.49</v>
      </c>
      <c r="Y53" s="196">
        <v>0</v>
      </c>
      <c r="Z53" s="196">
        <v>2.8</v>
      </c>
      <c r="AA53" s="196">
        <v>0.91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25.87</v>
      </c>
      <c r="AH53" s="196">
        <v>16.71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7.47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6.5</v>
      </c>
      <c r="L54" s="196">
        <v>1.72</v>
      </c>
      <c r="M54" s="196">
        <v>0</v>
      </c>
      <c r="N54" s="196">
        <v>0.57999999999999996</v>
      </c>
      <c r="O54" s="196">
        <v>2</v>
      </c>
      <c r="P54" s="196">
        <v>2.17</v>
      </c>
      <c r="Q54" s="196">
        <v>0</v>
      </c>
      <c r="R54" s="196">
        <v>0.43</v>
      </c>
      <c r="S54" s="196">
        <v>0.26</v>
      </c>
      <c r="T54" s="196">
        <v>0</v>
      </c>
      <c r="U54" s="196">
        <v>13.1</v>
      </c>
      <c r="V54" s="196">
        <v>0.18</v>
      </c>
      <c r="W54" s="196">
        <v>0.35</v>
      </c>
      <c r="X54" s="196">
        <v>1.49</v>
      </c>
      <c r="Y54" s="196">
        <v>0</v>
      </c>
      <c r="Z54" s="196">
        <v>2.8</v>
      </c>
      <c r="AA54" s="196">
        <v>0.91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25.87</v>
      </c>
      <c r="AH54" s="196">
        <v>16.71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7.47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32.590000000000003</v>
      </c>
      <c r="L55" s="196">
        <v>1.72</v>
      </c>
      <c r="M55" s="196">
        <v>0</v>
      </c>
      <c r="N55" s="196">
        <v>0.57999999999999996</v>
      </c>
      <c r="O55" s="196">
        <v>2</v>
      </c>
      <c r="P55" s="196">
        <v>8.0500000000000007</v>
      </c>
      <c r="Q55" s="196">
        <v>0</v>
      </c>
      <c r="R55" s="196">
        <v>0.43</v>
      </c>
      <c r="S55" s="196">
        <v>0.26</v>
      </c>
      <c r="T55" s="196">
        <v>0</v>
      </c>
      <c r="U55" s="196">
        <v>13.1</v>
      </c>
      <c r="V55" s="196">
        <v>0.18</v>
      </c>
      <c r="W55" s="196">
        <v>0.35</v>
      </c>
      <c r="X55" s="196">
        <v>1.49</v>
      </c>
      <c r="Y55" s="196">
        <v>0</v>
      </c>
      <c r="Z55" s="196">
        <v>2.8</v>
      </c>
      <c r="AA55" s="196">
        <v>0.91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25.87</v>
      </c>
      <c r="AH55" s="196">
        <v>16.71</v>
      </c>
      <c r="AI55" s="196">
        <v>12.05</v>
      </c>
      <c r="AJ55" s="196">
        <v>0</v>
      </c>
      <c r="AK55" s="196">
        <v>11.32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7.47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50.83</v>
      </c>
      <c r="L56" s="196">
        <v>1.72</v>
      </c>
      <c r="M56" s="196">
        <v>0</v>
      </c>
      <c r="N56" s="196">
        <v>0.57999999999999996</v>
      </c>
      <c r="O56" s="196">
        <v>2</v>
      </c>
      <c r="P56" s="196">
        <v>8.98</v>
      </c>
      <c r="Q56" s="196">
        <v>0</v>
      </c>
      <c r="R56" s="196">
        <v>0.43</v>
      </c>
      <c r="S56" s="196">
        <v>3.82</v>
      </c>
      <c r="T56" s="196">
        <v>0</v>
      </c>
      <c r="U56" s="196">
        <v>13.1</v>
      </c>
      <c r="V56" s="196">
        <v>0.18</v>
      </c>
      <c r="W56" s="196">
        <v>0.35</v>
      </c>
      <c r="X56" s="196">
        <v>1.49</v>
      </c>
      <c r="Y56" s="196">
        <v>0</v>
      </c>
      <c r="Z56" s="196">
        <v>2.8</v>
      </c>
      <c r="AA56" s="196">
        <v>0.91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25.87</v>
      </c>
      <c r="AH56" s="196">
        <v>16.71</v>
      </c>
      <c r="AI56" s="196">
        <v>12.05</v>
      </c>
      <c r="AJ56" s="196">
        <v>0</v>
      </c>
      <c r="AK56" s="196">
        <v>11.32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7.47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87.33</v>
      </c>
      <c r="L57" s="196">
        <v>17.559999999999999</v>
      </c>
      <c r="M57" s="196">
        <v>0</v>
      </c>
      <c r="N57" s="196">
        <v>0.57999999999999996</v>
      </c>
      <c r="O57" s="196">
        <v>2</v>
      </c>
      <c r="P57" s="196">
        <v>9.91</v>
      </c>
      <c r="Q57" s="196">
        <v>0</v>
      </c>
      <c r="R57" s="196">
        <v>0.43</v>
      </c>
      <c r="S57" s="196">
        <v>3.82</v>
      </c>
      <c r="T57" s="196">
        <v>0</v>
      </c>
      <c r="U57" s="196">
        <v>13.1</v>
      </c>
      <c r="V57" s="196">
        <v>0.18</v>
      </c>
      <c r="W57" s="196">
        <v>0.35</v>
      </c>
      <c r="X57" s="196">
        <v>1.49</v>
      </c>
      <c r="Y57" s="196">
        <v>0</v>
      </c>
      <c r="Z57" s="196">
        <v>2.8</v>
      </c>
      <c r="AA57" s="196">
        <v>0.91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25.87</v>
      </c>
      <c r="AH57" s="196">
        <v>16.71</v>
      </c>
      <c r="AI57" s="196">
        <v>12.05</v>
      </c>
      <c r="AJ57" s="196">
        <v>0</v>
      </c>
      <c r="AK57" s="196">
        <v>11.32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7.47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87.33</v>
      </c>
      <c r="L58" s="196">
        <v>1.72</v>
      </c>
      <c r="M58" s="196">
        <v>0</v>
      </c>
      <c r="N58" s="196">
        <v>0.57999999999999996</v>
      </c>
      <c r="O58" s="196">
        <v>2</v>
      </c>
      <c r="P58" s="196">
        <v>10.84</v>
      </c>
      <c r="Q58" s="196">
        <v>0</v>
      </c>
      <c r="R58" s="196">
        <v>0.43</v>
      </c>
      <c r="S58" s="196">
        <v>3.82</v>
      </c>
      <c r="T58" s="196">
        <v>0</v>
      </c>
      <c r="U58" s="196">
        <v>13.1</v>
      </c>
      <c r="V58" s="196">
        <v>0.18</v>
      </c>
      <c r="W58" s="196">
        <v>0.35</v>
      </c>
      <c r="X58" s="196">
        <v>1.49</v>
      </c>
      <c r="Y58" s="196">
        <v>0</v>
      </c>
      <c r="Z58" s="196">
        <v>2.8</v>
      </c>
      <c r="AA58" s="196">
        <v>0.91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25.87</v>
      </c>
      <c r="AH58" s="196">
        <v>16.71</v>
      </c>
      <c r="AI58" s="196">
        <v>12.05</v>
      </c>
      <c r="AJ58" s="196">
        <v>0</v>
      </c>
      <c r="AK58" s="196">
        <v>11.32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7.47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87.33</v>
      </c>
      <c r="L59" s="196">
        <v>1.72</v>
      </c>
      <c r="M59" s="196">
        <v>0</v>
      </c>
      <c r="N59" s="196">
        <v>0.57999999999999996</v>
      </c>
      <c r="O59" s="196">
        <v>2</v>
      </c>
      <c r="P59" s="196">
        <v>11.77</v>
      </c>
      <c r="Q59" s="196">
        <v>0</v>
      </c>
      <c r="R59" s="196">
        <v>0.43</v>
      </c>
      <c r="S59" s="196">
        <v>3.82</v>
      </c>
      <c r="T59" s="196">
        <v>0</v>
      </c>
      <c r="U59" s="196">
        <v>13.1</v>
      </c>
      <c r="V59" s="196">
        <v>0.18</v>
      </c>
      <c r="W59" s="196">
        <v>0.35</v>
      </c>
      <c r="X59" s="196">
        <v>1.49</v>
      </c>
      <c r="Y59" s="196">
        <v>0</v>
      </c>
      <c r="Z59" s="196">
        <v>2.8</v>
      </c>
      <c r="AA59" s="196">
        <v>0.91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25.87</v>
      </c>
      <c r="AH59" s="196">
        <v>16.71</v>
      </c>
      <c r="AI59" s="196">
        <v>12.05</v>
      </c>
      <c r="AJ59" s="196">
        <v>0</v>
      </c>
      <c r="AK59" s="196">
        <v>11.32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7.47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87.33</v>
      </c>
      <c r="L60" s="196">
        <v>1.72</v>
      </c>
      <c r="M60" s="196">
        <v>0</v>
      </c>
      <c r="N60" s="196">
        <v>0.57999999999999996</v>
      </c>
      <c r="O60" s="196">
        <v>2</v>
      </c>
      <c r="P60" s="196">
        <v>12.7</v>
      </c>
      <c r="Q60" s="196">
        <v>0</v>
      </c>
      <c r="R60" s="196">
        <v>0.43</v>
      </c>
      <c r="S60" s="196">
        <v>3.82</v>
      </c>
      <c r="T60" s="196">
        <v>0</v>
      </c>
      <c r="U60" s="196">
        <v>13.1</v>
      </c>
      <c r="V60" s="196">
        <v>0.18</v>
      </c>
      <c r="W60" s="196">
        <v>0.35</v>
      </c>
      <c r="X60" s="196">
        <v>1.49</v>
      </c>
      <c r="Y60" s="196">
        <v>0</v>
      </c>
      <c r="Z60" s="196">
        <v>2.8</v>
      </c>
      <c r="AA60" s="196">
        <v>0.91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25.87</v>
      </c>
      <c r="AH60" s="196">
        <v>16.71</v>
      </c>
      <c r="AI60" s="196">
        <v>12.05</v>
      </c>
      <c r="AJ60" s="196">
        <v>0</v>
      </c>
      <c r="AK60" s="196">
        <v>11.32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7.47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87.33</v>
      </c>
      <c r="L61" s="196">
        <v>19.48</v>
      </c>
      <c r="M61" s="196">
        <v>0</v>
      </c>
      <c r="N61" s="196">
        <v>0.57999999999999996</v>
      </c>
      <c r="O61" s="196">
        <v>2</v>
      </c>
      <c r="P61" s="196">
        <v>7.98</v>
      </c>
      <c r="Q61" s="196">
        <v>0</v>
      </c>
      <c r="R61" s="196">
        <v>0.43</v>
      </c>
      <c r="S61" s="196">
        <v>3.82</v>
      </c>
      <c r="T61" s="196">
        <v>0</v>
      </c>
      <c r="U61" s="196">
        <v>13.1</v>
      </c>
      <c r="V61" s="196">
        <v>0.18</v>
      </c>
      <c r="W61" s="196">
        <v>0.35</v>
      </c>
      <c r="X61" s="196">
        <v>1.49</v>
      </c>
      <c r="Y61" s="196">
        <v>0</v>
      </c>
      <c r="Z61" s="196">
        <v>2.8</v>
      </c>
      <c r="AA61" s="196">
        <v>0.91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25.87</v>
      </c>
      <c r="AH61" s="196">
        <v>16.71</v>
      </c>
      <c r="AI61" s="196">
        <v>12.05</v>
      </c>
      <c r="AJ61" s="196">
        <v>0</v>
      </c>
      <c r="AK61" s="196">
        <v>11.32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7.47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87.33</v>
      </c>
      <c r="L62" s="196">
        <v>9.8800000000000008</v>
      </c>
      <c r="M62" s="196">
        <v>0</v>
      </c>
      <c r="N62" s="196">
        <v>0.57999999999999996</v>
      </c>
      <c r="O62" s="196">
        <v>2</v>
      </c>
      <c r="P62" s="196">
        <v>8.5500000000000007</v>
      </c>
      <c r="Q62" s="196">
        <v>0</v>
      </c>
      <c r="R62" s="196">
        <v>0.43</v>
      </c>
      <c r="S62" s="196">
        <v>3.82</v>
      </c>
      <c r="T62" s="196">
        <v>0</v>
      </c>
      <c r="U62" s="196">
        <v>13.1</v>
      </c>
      <c r="V62" s="196">
        <v>0.18</v>
      </c>
      <c r="W62" s="196">
        <v>0.35</v>
      </c>
      <c r="X62" s="196">
        <v>1.49</v>
      </c>
      <c r="Y62" s="196">
        <v>0</v>
      </c>
      <c r="Z62" s="196">
        <v>2.8</v>
      </c>
      <c r="AA62" s="196">
        <v>0.91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25.87</v>
      </c>
      <c r="AH62" s="196">
        <v>16.71</v>
      </c>
      <c r="AI62" s="196">
        <v>12.05</v>
      </c>
      <c r="AJ62" s="196">
        <v>0</v>
      </c>
      <c r="AK62" s="196">
        <v>11.32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7.47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6.5</v>
      </c>
      <c r="L63" s="196">
        <v>1.72</v>
      </c>
      <c r="M63" s="196">
        <v>0</v>
      </c>
      <c r="N63" s="196">
        <v>0.57999999999999996</v>
      </c>
      <c r="O63" s="196">
        <v>2</v>
      </c>
      <c r="P63" s="196">
        <v>2.89</v>
      </c>
      <c r="Q63" s="196">
        <v>0</v>
      </c>
      <c r="R63" s="196">
        <v>0.43</v>
      </c>
      <c r="S63" s="196">
        <v>0.26</v>
      </c>
      <c r="T63" s="196">
        <v>0</v>
      </c>
      <c r="U63" s="196">
        <v>13.1</v>
      </c>
      <c r="V63" s="196">
        <v>0.18</v>
      </c>
      <c r="W63" s="196">
        <v>0.35</v>
      </c>
      <c r="X63" s="196">
        <v>1.49</v>
      </c>
      <c r="Y63" s="196">
        <v>0</v>
      </c>
      <c r="Z63" s="196">
        <v>2.8</v>
      </c>
      <c r="AA63" s="196">
        <v>0.91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25.87</v>
      </c>
      <c r="AH63" s="196">
        <v>16.71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7.47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6.5</v>
      </c>
      <c r="L64" s="196">
        <v>1.72</v>
      </c>
      <c r="M64" s="196">
        <v>0</v>
      </c>
      <c r="N64" s="196">
        <v>0.57999999999999996</v>
      </c>
      <c r="O64" s="196">
        <v>2</v>
      </c>
      <c r="P64" s="196">
        <v>2.41</v>
      </c>
      <c r="Q64" s="196">
        <v>0</v>
      </c>
      <c r="R64" s="196">
        <v>0.43</v>
      </c>
      <c r="S64" s="196">
        <v>0.26</v>
      </c>
      <c r="T64" s="196">
        <v>0</v>
      </c>
      <c r="U64" s="196">
        <v>13.1</v>
      </c>
      <c r="V64" s="196">
        <v>0.18</v>
      </c>
      <c r="W64" s="196">
        <v>0.35</v>
      </c>
      <c r="X64" s="196">
        <v>1.49</v>
      </c>
      <c r="Y64" s="196">
        <v>0</v>
      </c>
      <c r="Z64" s="196">
        <v>2.8</v>
      </c>
      <c r="AA64" s="196">
        <v>0.91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25.87</v>
      </c>
      <c r="AH64" s="196">
        <v>16.71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7.47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6.5</v>
      </c>
      <c r="L65" s="196">
        <v>1.72</v>
      </c>
      <c r="M65" s="196">
        <v>0</v>
      </c>
      <c r="N65" s="196">
        <v>0.57999999999999996</v>
      </c>
      <c r="O65" s="196">
        <v>2</v>
      </c>
      <c r="P65" s="196">
        <v>2.33</v>
      </c>
      <c r="Q65" s="196">
        <v>0</v>
      </c>
      <c r="R65" s="196">
        <v>0.43</v>
      </c>
      <c r="S65" s="196">
        <v>0.26</v>
      </c>
      <c r="T65" s="196">
        <v>0</v>
      </c>
      <c r="U65" s="196">
        <v>13.1</v>
      </c>
      <c r="V65" s="196">
        <v>0.18</v>
      </c>
      <c r="W65" s="196">
        <v>0.35</v>
      </c>
      <c r="X65" s="196">
        <v>1.49</v>
      </c>
      <c r="Y65" s="196">
        <v>0</v>
      </c>
      <c r="Z65" s="196">
        <v>2.8</v>
      </c>
      <c r="AA65" s="196">
        <v>0.91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25.87</v>
      </c>
      <c r="AH65" s="196">
        <v>16.71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7.47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6.5</v>
      </c>
      <c r="L66" s="196">
        <v>1.72</v>
      </c>
      <c r="M66" s="196">
        <v>0</v>
      </c>
      <c r="N66" s="196">
        <v>0.57999999999999996</v>
      </c>
      <c r="O66" s="196">
        <v>2</v>
      </c>
      <c r="P66" s="196">
        <v>2.33</v>
      </c>
      <c r="Q66" s="196">
        <v>0</v>
      </c>
      <c r="R66" s="196">
        <v>0.43</v>
      </c>
      <c r="S66" s="196">
        <v>0.26</v>
      </c>
      <c r="T66" s="196">
        <v>0</v>
      </c>
      <c r="U66" s="196">
        <v>13.1</v>
      </c>
      <c r="V66" s="196">
        <v>0.18</v>
      </c>
      <c r="W66" s="196">
        <v>0.35</v>
      </c>
      <c r="X66" s="196">
        <v>1.49</v>
      </c>
      <c r="Y66" s="196">
        <v>0</v>
      </c>
      <c r="Z66" s="196">
        <v>2.8</v>
      </c>
      <c r="AA66" s="196">
        <v>0.91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25.87</v>
      </c>
      <c r="AH66" s="196">
        <v>16.71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7.47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6.5</v>
      </c>
      <c r="L67" s="196">
        <v>1.72</v>
      </c>
      <c r="M67" s="196">
        <v>0</v>
      </c>
      <c r="N67" s="196">
        <v>0.57999999999999996</v>
      </c>
      <c r="O67" s="196">
        <v>2</v>
      </c>
      <c r="P67" s="196">
        <v>2.33</v>
      </c>
      <c r="Q67" s="196">
        <v>0</v>
      </c>
      <c r="R67" s="196">
        <v>0.43</v>
      </c>
      <c r="S67" s="196">
        <v>0.26</v>
      </c>
      <c r="T67" s="196">
        <v>0</v>
      </c>
      <c r="U67" s="196">
        <v>13.1</v>
      </c>
      <c r="V67" s="196">
        <v>0.18</v>
      </c>
      <c r="W67" s="196">
        <v>0.35</v>
      </c>
      <c r="X67" s="196">
        <v>1.49</v>
      </c>
      <c r="Y67" s="196">
        <v>0</v>
      </c>
      <c r="Z67" s="196">
        <v>2.8</v>
      </c>
      <c r="AA67" s="196">
        <v>0.91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25.87</v>
      </c>
      <c r="AH67" s="196">
        <v>16.71</v>
      </c>
      <c r="AI67" s="196">
        <v>12.05</v>
      </c>
      <c r="AJ67" s="196">
        <v>0</v>
      </c>
      <c r="AK67" s="196">
        <v>13.3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7.47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6.5</v>
      </c>
      <c r="L68" s="196">
        <v>1.72</v>
      </c>
      <c r="M68" s="196">
        <v>0</v>
      </c>
      <c r="N68" s="196">
        <v>0.57999999999999996</v>
      </c>
      <c r="O68" s="196">
        <v>2</v>
      </c>
      <c r="P68" s="196">
        <v>2.33</v>
      </c>
      <c r="Q68" s="196">
        <v>0</v>
      </c>
      <c r="R68" s="196">
        <v>0.43</v>
      </c>
      <c r="S68" s="196">
        <v>0.26</v>
      </c>
      <c r="T68" s="196">
        <v>0</v>
      </c>
      <c r="U68" s="196">
        <v>13.1</v>
      </c>
      <c r="V68" s="196">
        <v>0.18</v>
      </c>
      <c r="W68" s="196">
        <v>0.35</v>
      </c>
      <c r="X68" s="196">
        <v>1.49</v>
      </c>
      <c r="Y68" s="196">
        <v>0</v>
      </c>
      <c r="Z68" s="196">
        <v>2.8</v>
      </c>
      <c r="AA68" s="196">
        <v>0.91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25.87</v>
      </c>
      <c r="AH68" s="196">
        <v>16.71</v>
      </c>
      <c r="AI68" s="196">
        <v>12.05</v>
      </c>
      <c r="AJ68" s="196">
        <v>0</v>
      </c>
      <c r="AK68" s="196">
        <v>13.3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7.47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6.5</v>
      </c>
      <c r="L69" s="196">
        <v>1.72</v>
      </c>
      <c r="M69" s="196">
        <v>0</v>
      </c>
      <c r="N69" s="196">
        <v>0.57999999999999996</v>
      </c>
      <c r="O69" s="196">
        <v>2</v>
      </c>
      <c r="P69" s="196">
        <v>2.33</v>
      </c>
      <c r="Q69" s="196">
        <v>0</v>
      </c>
      <c r="R69" s="196">
        <v>0.43</v>
      </c>
      <c r="S69" s="196">
        <v>0.26</v>
      </c>
      <c r="T69" s="196">
        <v>0</v>
      </c>
      <c r="U69" s="196">
        <v>13.1</v>
      </c>
      <c r="V69" s="196">
        <v>0.18</v>
      </c>
      <c r="W69" s="196">
        <v>0.35</v>
      </c>
      <c r="X69" s="196">
        <v>1.49</v>
      </c>
      <c r="Y69" s="196">
        <v>0</v>
      </c>
      <c r="Z69" s="196">
        <v>2.8</v>
      </c>
      <c r="AA69" s="196">
        <v>0.91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13.3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7.47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6.5</v>
      </c>
      <c r="L70" s="196">
        <v>1.72</v>
      </c>
      <c r="M70" s="196">
        <v>0</v>
      </c>
      <c r="N70" s="196">
        <v>0.57999999999999996</v>
      </c>
      <c r="O70" s="196">
        <v>2</v>
      </c>
      <c r="P70" s="196">
        <v>2.33</v>
      </c>
      <c r="Q70" s="196">
        <v>0</v>
      </c>
      <c r="R70" s="196">
        <v>0.43</v>
      </c>
      <c r="S70" s="196">
        <v>0.26</v>
      </c>
      <c r="T70" s="196">
        <v>0</v>
      </c>
      <c r="U70" s="196">
        <v>13.1</v>
      </c>
      <c r="V70" s="196">
        <v>0.18</v>
      </c>
      <c r="W70" s="196">
        <v>0.35</v>
      </c>
      <c r="X70" s="196">
        <v>1.49</v>
      </c>
      <c r="Y70" s="196">
        <v>0</v>
      </c>
      <c r="Z70" s="196">
        <v>2.8</v>
      </c>
      <c r="AA70" s="196">
        <v>0.91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13.3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7.47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6.5</v>
      </c>
      <c r="L71" s="196">
        <v>1.72</v>
      </c>
      <c r="M71" s="196">
        <v>0</v>
      </c>
      <c r="N71" s="196">
        <v>0.57999999999999996</v>
      </c>
      <c r="O71" s="196">
        <v>2</v>
      </c>
      <c r="P71" s="196">
        <v>2.33</v>
      </c>
      <c r="Q71" s="196">
        <v>0</v>
      </c>
      <c r="R71" s="196">
        <v>0.43</v>
      </c>
      <c r="S71" s="196">
        <v>0.26</v>
      </c>
      <c r="T71" s="196">
        <v>0</v>
      </c>
      <c r="U71" s="196">
        <v>13.1</v>
      </c>
      <c r="V71" s="196">
        <v>0.18</v>
      </c>
      <c r="W71" s="196">
        <v>0.35</v>
      </c>
      <c r="X71" s="196">
        <v>1.49</v>
      </c>
      <c r="Y71" s="196">
        <v>0</v>
      </c>
      <c r="Z71" s="196">
        <v>2.8</v>
      </c>
      <c r="AA71" s="196">
        <v>0.91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4.3099999999999996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7.47</v>
      </c>
      <c r="AS71" s="196">
        <v>18.010000000000002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6.5</v>
      </c>
      <c r="L72" s="196">
        <v>1.72</v>
      </c>
      <c r="M72" s="196">
        <v>0</v>
      </c>
      <c r="N72" s="196">
        <v>0.57999999999999996</v>
      </c>
      <c r="O72" s="196">
        <v>2</v>
      </c>
      <c r="P72" s="196">
        <v>2.33</v>
      </c>
      <c r="Q72" s="196">
        <v>0</v>
      </c>
      <c r="R72" s="196">
        <v>0.43</v>
      </c>
      <c r="S72" s="196">
        <v>0.26</v>
      </c>
      <c r="T72" s="196">
        <v>0</v>
      </c>
      <c r="U72" s="196">
        <v>13.1</v>
      </c>
      <c r="V72" s="196">
        <v>0.18</v>
      </c>
      <c r="W72" s="196">
        <v>0.35</v>
      </c>
      <c r="X72" s="196">
        <v>1.49</v>
      </c>
      <c r="Y72" s="196">
        <v>0</v>
      </c>
      <c r="Z72" s="196">
        <v>2.8</v>
      </c>
      <c r="AA72" s="196">
        <v>0.91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4.3099999999999996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7.47</v>
      </c>
      <c r="AS72" s="196">
        <v>18.010000000000002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6.5</v>
      </c>
      <c r="L73" s="196">
        <v>1.72</v>
      </c>
      <c r="M73" s="196">
        <v>0</v>
      </c>
      <c r="N73" s="196">
        <v>0.57999999999999996</v>
      </c>
      <c r="O73" s="196">
        <v>2</v>
      </c>
      <c r="P73" s="196">
        <v>2.33</v>
      </c>
      <c r="Q73" s="196">
        <v>0</v>
      </c>
      <c r="R73" s="196">
        <v>0.43</v>
      </c>
      <c r="S73" s="196">
        <v>0.26</v>
      </c>
      <c r="T73" s="196">
        <v>0</v>
      </c>
      <c r="U73" s="196">
        <v>13.1</v>
      </c>
      <c r="V73" s="196">
        <v>0.18</v>
      </c>
      <c r="W73" s="196">
        <v>0.35</v>
      </c>
      <c r="X73" s="196">
        <v>1.49</v>
      </c>
      <c r="Y73" s="196">
        <v>0</v>
      </c>
      <c r="Z73" s="196">
        <v>2.8</v>
      </c>
      <c r="AA73" s="196">
        <v>0.91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9</v>
      </c>
      <c r="AH73" s="196">
        <v>15.38</v>
      </c>
      <c r="AI73" s="196">
        <v>0</v>
      </c>
      <c r="AJ73" s="196">
        <v>0</v>
      </c>
      <c r="AK73" s="196">
        <v>4.3099999999999996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7.47</v>
      </c>
      <c r="AS73" s="196">
        <v>18.010000000000002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6.5</v>
      </c>
      <c r="L74" s="196">
        <v>1.72</v>
      </c>
      <c r="M74" s="196">
        <v>0</v>
      </c>
      <c r="N74" s="196">
        <v>0.57999999999999996</v>
      </c>
      <c r="O74" s="196">
        <v>2</v>
      </c>
      <c r="P74" s="196">
        <v>2.33</v>
      </c>
      <c r="Q74" s="196">
        <v>0</v>
      </c>
      <c r="R74" s="196">
        <v>0.43</v>
      </c>
      <c r="S74" s="196">
        <v>0.26</v>
      </c>
      <c r="T74" s="196">
        <v>0</v>
      </c>
      <c r="U74" s="196">
        <v>13.1</v>
      </c>
      <c r="V74" s="196">
        <v>0.18</v>
      </c>
      <c r="W74" s="196">
        <v>0.35</v>
      </c>
      <c r="X74" s="196">
        <v>1.49</v>
      </c>
      <c r="Y74" s="196">
        <v>0</v>
      </c>
      <c r="Z74" s="196">
        <v>2.8</v>
      </c>
      <c r="AA74" s="196">
        <v>0.91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9</v>
      </c>
      <c r="AH74" s="196">
        <v>16.71</v>
      </c>
      <c r="AI74" s="196">
        <v>0</v>
      </c>
      <c r="AJ74" s="196">
        <v>0</v>
      </c>
      <c r="AK74" s="196">
        <v>4.3099999999999996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7.47</v>
      </c>
      <c r="AS74" s="196">
        <v>18.010000000000002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6.5</v>
      </c>
      <c r="L75" s="196">
        <v>1.72</v>
      </c>
      <c r="M75" s="196">
        <v>0</v>
      </c>
      <c r="N75" s="196">
        <v>0.57999999999999996</v>
      </c>
      <c r="O75" s="196">
        <v>2</v>
      </c>
      <c r="P75" s="196">
        <v>2.33</v>
      </c>
      <c r="Q75" s="196">
        <v>0</v>
      </c>
      <c r="R75" s="196">
        <v>0.43</v>
      </c>
      <c r="S75" s="196">
        <v>0.26</v>
      </c>
      <c r="T75" s="196">
        <v>0</v>
      </c>
      <c r="U75" s="196">
        <v>13.1</v>
      </c>
      <c r="V75" s="196">
        <v>0.18</v>
      </c>
      <c r="W75" s="196">
        <v>0.35</v>
      </c>
      <c r="X75" s="196">
        <v>1.49</v>
      </c>
      <c r="Y75" s="196">
        <v>0</v>
      </c>
      <c r="Z75" s="196">
        <v>2.8</v>
      </c>
      <c r="AA75" s="196">
        <v>0.91</v>
      </c>
      <c r="AB75" s="196">
        <v>0</v>
      </c>
      <c r="AC75" s="196">
        <v>0.73</v>
      </c>
      <c r="AD75" s="196">
        <v>6.82</v>
      </c>
      <c r="AE75" s="196">
        <v>0</v>
      </c>
      <c r="AF75" s="196">
        <v>0</v>
      </c>
      <c r="AG75" s="196">
        <v>0</v>
      </c>
      <c r="AH75" s="196">
        <v>16.71</v>
      </c>
      <c r="AI75" s="196">
        <v>0</v>
      </c>
      <c r="AJ75" s="196">
        <v>0</v>
      </c>
      <c r="AK75" s="196">
        <v>4.3099999999999996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7.47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6.5</v>
      </c>
      <c r="L76" s="196">
        <v>1.72</v>
      </c>
      <c r="M76" s="196">
        <v>0</v>
      </c>
      <c r="N76" s="196">
        <v>0.57999999999999996</v>
      </c>
      <c r="O76" s="196">
        <v>2</v>
      </c>
      <c r="P76" s="196">
        <v>2.33</v>
      </c>
      <c r="Q76" s="196">
        <v>0</v>
      </c>
      <c r="R76" s="196">
        <v>0.43</v>
      </c>
      <c r="S76" s="196">
        <v>0.26</v>
      </c>
      <c r="T76" s="196">
        <v>0</v>
      </c>
      <c r="U76" s="196">
        <v>13.1</v>
      </c>
      <c r="V76" s="196">
        <v>0.18</v>
      </c>
      <c r="W76" s="196">
        <v>0.35</v>
      </c>
      <c r="X76" s="196">
        <v>1.49</v>
      </c>
      <c r="Y76" s="196">
        <v>0</v>
      </c>
      <c r="Z76" s="196">
        <v>2.8</v>
      </c>
      <c r="AA76" s="196">
        <v>0.91</v>
      </c>
      <c r="AB76" s="196">
        <v>0</v>
      </c>
      <c r="AC76" s="196">
        <v>0.73</v>
      </c>
      <c r="AD76" s="196">
        <v>6.82</v>
      </c>
      <c r="AE76" s="196">
        <v>0</v>
      </c>
      <c r="AF76" s="196">
        <v>0</v>
      </c>
      <c r="AG76" s="196">
        <v>0</v>
      </c>
      <c r="AH76" s="196">
        <v>16.71</v>
      </c>
      <c r="AI76" s="196">
        <v>0</v>
      </c>
      <c r="AJ76" s="196">
        <v>0</v>
      </c>
      <c r="AK76" s="196">
        <v>4.3099999999999996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7.47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6.5</v>
      </c>
      <c r="L77" s="196">
        <v>1.72</v>
      </c>
      <c r="M77" s="196">
        <v>0</v>
      </c>
      <c r="N77" s="196">
        <v>0.57999999999999996</v>
      </c>
      <c r="O77" s="196">
        <v>2</v>
      </c>
      <c r="P77" s="196">
        <v>2.33</v>
      </c>
      <c r="Q77" s="196">
        <v>0</v>
      </c>
      <c r="R77" s="196">
        <v>0.43</v>
      </c>
      <c r="S77" s="196">
        <v>0.26</v>
      </c>
      <c r="T77" s="196">
        <v>0</v>
      </c>
      <c r="U77" s="196">
        <v>13.1</v>
      </c>
      <c r="V77" s="196">
        <v>0.18</v>
      </c>
      <c r="W77" s="196">
        <v>0.35</v>
      </c>
      <c r="X77" s="196">
        <v>1.49</v>
      </c>
      <c r="Y77" s="196">
        <v>0</v>
      </c>
      <c r="Z77" s="196">
        <v>2.8</v>
      </c>
      <c r="AA77" s="196">
        <v>0.91</v>
      </c>
      <c r="AB77" s="196">
        <v>0</v>
      </c>
      <c r="AC77" s="196">
        <v>0.73</v>
      </c>
      <c r="AD77" s="196">
        <v>6.82</v>
      </c>
      <c r="AE77" s="196">
        <v>0</v>
      </c>
      <c r="AF77" s="196">
        <v>0</v>
      </c>
      <c r="AG77" s="196">
        <v>0</v>
      </c>
      <c r="AH77" s="196">
        <v>17.68</v>
      </c>
      <c r="AI77" s="196">
        <v>0</v>
      </c>
      <c r="AJ77" s="196">
        <v>0</v>
      </c>
      <c r="AK77" s="196">
        <v>4.3099999999999996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7.47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6.5</v>
      </c>
      <c r="L78" s="196">
        <v>1.72</v>
      </c>
      <c r="M78" s="196">
        <v>0</v>
      </c>
      <c r="N78" s="196">
        <v>0.57999999999999996</v>
      </c>
      <c r="O78" s="196">
        <v>2</v>
      </c>
      <c r="P78" s="196">
        <v>2.33</v>
      </c>
      <c r="Q78" s="196">
        <v>0</v>
      </c>
      <c r="R78" s="196">
        <v>0.43</v>
      </c>
      <c r="S78" s="196">
        <v>0.26</v>
      </c>
      <c r="T78" s="196">
        <v>0</v>
      </c>
      <c r="U78" s="196">
        <v>13.1</v>
      </c>
      <c r="V78" s="196">
        <v>0.18</v>
      </c>
      <c r="W78" s="196">
        <v>0.35</v>
      </c>
      <c r="X78" s="196">
        <v>1.49</v>
      </c>
      <c r="Y78" s="196">
        <v>0</v>
      </c>
      <c r="Z78" s="196">
        <v>2.8</v>
      </c>
      <c r="AA78" s="196">
        <v>0.91</v>
      </c>
      <c r="AB78" s="196">
        <v>0</v>
      </c>
      <c r="AC78" s="196">
        <v>0.73</v>
      </c>
      <c r="AD78" s="196">
        <v>6.82</v>
      </c>
      <c r="AE78" s="196">
        <v>0</v>
      </c>
      <c r="AF78" s="196">
        <v>0</v>
      </c>
      <c r="AG78" s="196">
        <v>0</v>
      </c>
      <c r="AH78" s="196">
        <v>17.68</v>
      </c>
      <c r="AI78" s="196">
        <v>0</v>
      </c>
      <c r="AJ78" s="196">
        <v>0</v>
      </c>
      <c r="AK78" s="196">
        <v>4.3099999999999996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7.47</v>
      </c>
      <c r="AS78" s="196">
        <v>18.149999999999999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6.5</v>
      </c>
      <c r="L79" s="196">
        <v>1.72</v>
      </c>
      <c r="M79" s="196">
        <v>0</v>
      </c>
      <c r="N79" s="196">
        <v>0.57999999999999996</v>
      </c>
      <c r="O79" s="196">
        <v>2</v>
      </c>
      <c r="P79" s="196">
        <v>2.33</v>
      </c>
      <c r="Q79" s="196">
        <v>0</v>
      </c>
      <c r="R79" s="196">
        <v>0.43</v>
      </c>
      <c r="S79" s="196">
        <v>0.26</v>
      </c>
      <c r="T79" s="196">
        <v>0</v>
      </c>
      <c r="U79" s="196">
        <v>13.1</v>
      </c>
      <c r="V79" s="196">
        <v>0.18</v>
      </c>
      <c r="W79" s="196">
        <v>0.35</v>
      </c>
      <c r="X79" s="196">
        <v>1.49</v>
      </c>
      <c r="Y79" s="196">
        <v>0</v>
      </c>
      <c r="Z79" s="196">
        <v>2.8</v>
      </c>
      <c r="AA79" s="196">
        <v>0.91</v>
      </c>
      <c r="AB79" s="196">
        <v>0</v>
      </c>
      <c r="AC79" s="196">
        <v>0.73</v>
      </c>
      <c r="AD79" s="196">
        <v>6.82</v>
      </c>
      <c r="AE79" s="196">
        <v>0</v>
      </c>
      <c r="AF79" s="196">
        <v>0</v>
      </c>
      <c r="AG79" s="196">
        <v>0</v>
      </c>
      <c r="AH79" s="196">
        <v>17.68</v>
      </c>
      <c r="AI79" s="196">
        <v>0</v>
      </c>
      <c r="AJ79" s="196">
        <v>0</v>
      </c>
      <c r="AK79" s="196">
        <v>3.67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7.47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6.5</v>
      </c>
      <c r="L80" s="196">
        <v>1.72</v>
      </c>
      <c r="M80" s="196">
        <v>0</v>
      </c>
      <c r="N80" s="196">
        <v>0.57999999999999996</v>
      </c>
      <c r="O80" s="196">
        <v>2</v>
      </c>
      <c r="P80" s="196">
        <v>2.33</v>
      </c>
      <c r="Q80" s="196">
        <v>0</v>
      </c>
      <c r="R80" s="196">
        <v>0.43</v>
      </c>
      <c r="S80" s="196">
        <v>0.26</v>
      </c>
      <c r="T80" s="196">
        <v>0</v>
      </c>
      <c r="U80" s="196">
        <v>13.1</v>
      </c>
      <c r="V80" s="196">
        <v>0.18</v>
      </c>
      <c r="W80" s="196">
        <v>0.35</v>
      </c>
      <c r="X80" s="196">
        <v>1.49</v>
      </c>
      <c r="Y80" s="196">
        <v>0</v>
      </c>
      <c r="Z80" s="196">
        <v>2.8</v>
      </c>
      <c r="AA80" s="196">
        <v>0.91</v>
      </c>
      <c r="AB80" s="196">
        <v>0</v>
      </c>
      <c r="AC80" s="196">
        <v>0.73</v>
      </c>
      <c r="AD80" s="196">
        <v>6.82</v>
      </c>
      <c r="AE80" s="196">
        <v>0</v>
      </c>
      <c r="AF80" s="196">
        <v>0</v>
      </c>
      <c r="AG80" s="196">
        <v>0</v>
      </c>
      <c r="AH80" s="196">
        <v>17.68</v>
      </c>
      <c r="AI80" s="196">
        <v>0</v>
      </c>
      <c r="AJ80" s="196">
        <v>0</v>
      </c>
      <c r="AK80" s="196">
        <v>3.67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7.47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6.5</v>
      </c>
      <c r="L81" s="196">
        <v>1.72</v>
      </c>
      <c r="M81" s="196">
        <v>0</v>
      </c>
      <c r="N81" s="196">
        <v>0.57999999999999996</v>
      </c>
      <c r="O81" s="196">
        <v>2</v>
      </c>
      <c r="P81" s="196">
        <v>2.33</v>
      </c>
      <c r="Q81" s="196">
        <v>0</v>
      </c>
      <c r="R81" s="196">
        <v>0.43</v>
      </c>
      <c r="S81" s="196">
        <v>0.26</v>
      </c>
      <c r="T81" s="196">
        <v>0</v>
      </c>
      <c r="U81" s="196">
        <v>13.1</v>
      </c>
      <c r="V81" s="196">
        <v>0.18</v>
      </c>
      <c r="W81" s="196">
        <v>0.35</v>
      </c>
      <c r="X81" s="196">
        <v>1.49</v>
      </c>
      <c r="Y81" s="196">
        <v>0</v>
      </c>
      <c r="Z81" s="196">
        <v>2.8</v>
      </c>
      <c r="AA81" s="196">
        <v>0.91</v>
      </c>
      <c r="AB81" s="196">
        <v>0</v>
      </c>
      <c r="AC81" s="196">
        <v>0.73</v>
      </c>
      <c r="AD81" s="196">
        <v>6.82</v>
      </c>
      <c r="AE81" s="196">
        <v>0</v>
      </c>
      <c r="AF81" s="196">
        <v>0</v>
      </c>
      <c r="AG81" s="196">
        <v>0</v>
      </c>
      <c r="AH81" s="196">
        <v>17.68</v>
      </c>
      <c r="AI81" s="196">
        <v>0</v>
      </c>
      <c r="AJ81" s="196">
        <v>0</v>
      </c>
      <c r="AK81" s="196">
        <v>13.3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7.47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6.5</v>
      </c>
      <c r="L82" s="196">
        <v>1.72</v>
      </c>
      <c r="M82" s="196">
        <v>0</v>
      </c>
      <c r="N82" s="196">
        <v>0.57999999999999996</v>
      </c>
      <c r="O82" s="196">
        <v>2</v>
      </c>
      <c r="P82" s="196">
        <v>2.33</v>
      </c>
      <c r="Q82" s="196">
        <v>0</v>
      </c>
      <c r="R82" s="196">
        <v>0.43</v>
      </c>
      <c r="S82" s="196">
        <v>0.26</v>
      </c>
      <c r="T82" s="196">
        <v>0</v>
      </c>
      <c r="U82" s="196">
        <v>13.1</v>
      </c>
      <c r="V82" s="196">
        <v>0.18</v>
      </c>
      <c r="W82" s="196">
        <v>0.35</v>
      </c>
      <c r="X82" s="196">
        <v>1.49</v>
      </c>
      <c r="Y82" s="196">
        <v>0</v>
      </c>
      <c r="Z82" s="196">
        <v>2.8</v>
      </c>
      <c r="AA82" s="196">
        <v>0.91</v>
      </c>
      <c r="AB82" s="196">
        <v>0</v>
      </c>
      <c r="AC82" s="196">
        <v>0.73</v>
      </c>
      <c r="AD82" s="196">
        <v>6.82</v>
      </c>
      <c r="AE82" s="196">
        <v>0</v>
      </c>
      <c r="AF82" s="196">
        <v>0</v>
      </c>
      <c r="AG82" s="196">
        <v>0</v>
      </c>
      <c r="AH82" s="196">
        <v>17.68</v>
      </c>
      <c r="AI82" s="196">
        <v>0</v>
      </c>
      <c r="AJ82" s="196">
        <v>0</v>
      </c>
      <c r="AK82" s="196">
        <v>13.3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7.47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6.5</v>
      </c>
      <c r="L83" s="196">
        <v>1.72</v>
      </c>
      <c r="M83" s="196">
        <v>0</v>
      </c>
      <c r="N83" s="196">
        <v>0.57999999999999996</v>
      </c>
      <c r="O83" s="196">
        <v>2</v>
      </c>
      <c r="P83" s="196">
        <v>5.84</v>
      </c>
      <c r="Q83" s="196">
        <v>0</v>
      </c>
      <c r="R83" s="196">
        <v>0.43</v>
      </c>
      <c r="S83" s="196">
        <v>0.26</v>
      </c>
      <c r="T83" s="196">
        <v>0</v>
      </c>
      <c r="U83" s="196">
        <v>13.1</v>
      </c>
      <c r="V83" s="196">
        <v>0.18</v>
      </c>
      <c r="W83" s="196">
        <v>0.35</v>
      </c>
      <c r="X83" s="196">
        <v>1.49</v>
      </c>
      <c r="Y83" s="196">
        <v>0</v>
      </c>
      <c r="Z83" s="196">
        <v>2.8</v>
      </c>
      <c r="AA83" s="196">
        <v>0.91</v>
      </c>
      <c r="AB83" s="196">
        <v>0</v>
      </c>
      <c r="AC83" s="196">
        <v>0.73</v>
      </c>
      <c r="AD83" s="196">
        <v>6.82</v>
      </c>
      <c r="AE83" s="196">
        <v>0</v>
      </c>
      <c r="AF83" s="196">
        <v>0</v>
      </c>
      <c r="AG83" s="196">
        <v>0</v>
      </c>
      <c r="AH83" s="196">
        <v>17.68</v>
      </c>
      <c r="AI83" s="196">
        <v>0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7.47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6.5</v>
      </c>
      <c r="L84" s="196">
        <v>1.72</v>
      </c>
      <c r="M84" s="196">
        <v>0</v>
      </c>
      <c r="N84" s="196">
        <v>0.57999999999999996</v>
      </c>
      <c r="O84" s="196">
        <v>2</v>
      </c>
      <c r="P84" s="196">
        <v>5.84</v>
      </c>
      <c r="Q84" s="196">
        <v>0</v>
      </c>
      <c r="R84" s="196">
        <v>0.43</v>
      </c>
      <c r="S84" s="196">
        <v>0.26</v>
      </c>
      <c r="T84" s="196">
        <v>0</v>
      </c>
      <c r="U84" s="196">
        <v>13.1</v>
      </c>
      <c r="V84" s="196">
        <v>0.18</v>
      </c>
      <c r="W84" s="196">
        <v>0.35</v>
      </c>
      <c r="X84" s="196">
        <v>1.49</v>
      </c>
      <c r="Y84" s="196">
        <v>0</v>
      </c>
      <c r="Z84" s="196">
        <v>2.8</v>
      </c>
      <c r="AA84" s="196">
        <v>0.91</v>
      </c>
      <c r="AB84" s="196">
        <v>0</v>
      </c>
      <c r="AC84" s="196">
        <v>0.73</v>
      </c>
      <c r="AD84" s="196">
        <v>6.82</v>
      </c>
      <c r="AE84" s="196">
        <v>0</v>
      </c>
      <c r="AF84" s="196">
        <v>0</v>
      </c>
      <c r="AG84" s="196">
        <v>0</v>
      </c>
      <c r="AH84" s="196">
        <v>17.68</v>
      </c>
      <c r="AI84" s="196">
        <v>0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7.47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6.5</v>
      </c>
      <c r="L85" s="196">
        <v>1.72</v>
      </c>
      <c r="M85" s="196">
        <v>0</v>
      </c>
      <c r="N85" s="196">
        <v>0.57999999999999996</v>
      </c>
      <c r="O85" s="196">
        <v>2</v>
      </c>
      <c r="P85" s="196">
        <v>5.84</v>
      </c>
      <c r="Q85" s="196">
        <v>0</v>
      </c>
      <c r="R85" s="196">
        <v>0.43</v>
      </c>
      <c r="S85" s="196">
        <v>0.26</v>
      </c>
      <c r="T85" s="196">
        <v>0</v>
      </c>
      <c r="U85" s="196">
        <v>13.1</v>
      </c>
      <c r="V85" s="196">
        <v>0.18</v>
      </c>
      <c r="W85" s="196">
        <v>0.35</v>
      </c>
      <c r="X85" s="196">
        <v>1.49</v>
      </c>
      <c r="Y85" s="196">
        <v>0</v>
      </c>
      <c r="Z85" s="196">
        <v>2.8</v>
      </c>
      <c r="AA85" s="196">
        <v>0.91</v>
      </c>
      <c r="AB85" s="196">
        <v>0</v>
      </c>
      <c r="AC85" s="196">
        <v>1.21</v>
      </c>
      <c r="AD85" s="196">
        <v>6.82</v>
      </c>
      <c r="AE85" s="196">
        <v>0</v>
      </c>
      <c r="AF85" s="196">
        <v>0</v>
      </c>
      <c r="AG85" s="196">
        <v>0</v>
      </c>
      <c r="AH85" s="196">
        <v>17.68</v>
      </c>
      <c r="AI85" s="196">
        <v>0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7.47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90.37</v>
      </c>
      <c r="L86" s="196">
        <v>1.72</v>
      </c>
      <c r="M86" s="196">
        <v>0</v>
      </c>
      <c r="N86" s="196">
        <v>0.57999999999999996</v>
      </c>
      <c r="O86" s="196">
        <v>2</v>
      </c>
      <c r="P86" s="196">
        <v>5.84</v>
      </c>
      <c r="Q86" s="196">
        <v>0</v>
      </c>
      <c r="R86" s="196">
        <v>0.43</v>
      </c>
      <c r="S86" s="196">
        <v>3.82</v>
      </c>
      <c r="T86" s="196">
        <v>0</v>
      </c>
      <c r="U86" s="196">
        <v>13.1</v>
      </c>
      <c r="V86" s="196">
        <v>0.18</v>
      </c>
      <c r="W86" s="196">
        <v>0.35</v>
      </c>
      <c r="X86" s="196">
        <v>1.49</v>
      </c>
      <c r="Y86" s="196">
        <v>0</v>
      </c>
      <c r="Z86" s="196">
        <v>2.8</v>
      </c>
      <c r="AA86" s="196">
        <v>0.91</v>
      </c>
      <c r="AB86" s="196">
        <v>0</v>
      </c>
      <c r="AC86" s="196">
        <v>1.21</v>
      </c>
      <c r="AD86" s="196">
        <v>6.82</v>
      </c>
      <c r="AE86" s="196">
        <v>0</v>
      </c>
      <c r="AF86" s="196">
        <v>0</v>
      </c>
      <c r="AG86" s="196">
        <v>0</v>
      </c>
      <c r="AH86" s="196">
        <v>17.68</v>
      </c>
      <c r="AI86" s="196">
        <v>0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7.47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90.37</v>
      </c>
      <c r="L87" s="196">
        <v>1.72</v>
      </c>
      <c r="M87" s="196">
        <v>0</v>
      </c>
      <c r="N87" s="196">
        <v>0.57999999999999996</v>
      </c>
      <c r="O87" s="196">
        <v>2</v>
      </c>
      <c r="P87" s="196">
        <v>5.84</v>
      </c>
      <c r="Q87" s="196">
        <v>0</v>
      </c>
      <c r="R87" s="196">
        <v>0.43</v>
      </c>
      <c r="S87" s="196">
        <v>3.82</v>
      </c>
      <c r="T87" s="196">
        <v>0</v>
      </c>
      <c r="U87" s="196">
        <v>13.1</v>
      </c>
      <c r="V87" s="196">
        <v>0.18</v>
      </c>
      <c r="W87" s="196">
        <v>0.35</v>
      </c>
      <c r="X87" s="196">
        <v>1.49</v>
      </c>
      <c r="Y87" s="196">
        <v>0</v>
      </c>
      <c r="Z87" s="196">
        <v>2.8</v>
      </c>
      <c r="AA87" s="196">
        <v>0.91</v>
      </c>
      <c r="AB87" s="196">
        <v>0</v>
      </c>
      <c r="AC87" s="196">
        <v>1.21</v>
      </c>
      <c r="AD87" s="196">
        <v>6.82</v>
      </c>
      <c r="AE87" s="196">
        <v>0</v>
      </c>
      <c r="AF87" s="196">
        <v>0</v>
      </c>
      <c r="AG87" s="196">
        <v>0</v>
      </c>
      <c r="AH87" s="196">
        <v>17.68</v>
      </c>
      <c r="AI87" s="196">
        <v>0</v>
      </c>
      <c r="AJ87" s="196">
        <v>0</v>
      </c>
      <c r="AK87" s="196">
        <v>11.58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7.47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90.37</v>
      </c>
      <c r="L88" s="196">
        <v>27.02</v>
      </c>
      <c r="M88" s="196">
        <v>0</v>
      </c>
      <c r="N88" s="196">
        <v>0.57999999999999996</v>
      </c>
      <c r="O88" s="196">
        <v>2</v>
      </c>
      <c r="P88" s="196">
        <v>5.84</v>
      </c>
      <c r="Q88" s="196">
        <v>0</v>
      </c>
      <c r="R88" s="196">
        <v>0.43</v>
      </c>
      <c r="S88" s="196">
        <v>3.82</v>
      </c>
      <c r="T88" s="196">
        <v>0</v>
      </c>
      <c r="U88" s="196">
        <v>13.1</v>
      </c>
      <c r="V88" s="196">
        <v>0.18</v>
      </c>
      <c r="W88" s="196">
        <v>0.35</v>
      </c>
      <c r="X88" s="196">
        <v>1.49</v>
      </c>
      <c r="Y88" s="196">
        <v>0</v>
      </c>
      <c r="Z88" s="196">
        <v>2.8</v>
      </c>
      <c r="AA88" s="196">
        <v>13.17</v>
      </c>
      <c r="AB88" s="196">
        <v>0</v>
      </c>
      <c r="AC88" s="196">
        <v>1.21</v>
      </c>
      <c r="AD88" s="196">
        <v>6.82</v>
      </c>
      <c r="AE88" s="196">
        <v>0</v>
      </c>
      <c r="AF88" s="196">
        <v>0</v>
      </c>
      <c r="AG88" s="196">
        <v>0</v>
      </c>
      <c r="AH88" s="196">
        <v>17.68</v>
      </c>
      <c r="AI88" s="196">
        <v>0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7.47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90.37</v>
      </c>
      <c r="L89" s="196">
        <v>27.02</v>
      </c>
      <c r="M89" s="196">
        <v>0</v>
      </c>
      <c r="N89" s="196">
        <v>0.57999999999999996</v>
      </c>
      <c r="O89" s="196">
        <v>2</v>
      </c>
      <c r="P89" s="196">
        <v>5.84</v>
      </c>
      <c r="Q89" s="196">
        <v>0</v>
      </c>
      <c r="R89" s="196">
        <v>6.34</v>
      </c>
      <c r="S89" s="196">
        <v>3.82</v>
      </c>
      <c r="T89" s="196">
        <v>0</v>
      </c>
      <c r="U89" s="196">
        <v>13.1</v>
      </c>
      <c r="V89" s="196">
        <v>0.18</v>
      </c>
      <c r="W89" s="196">
        <v>0.35</v>
      </c>
      <c r="X89" s="196">
        <v>1.49</v>
      </c>
      <c r="Y89" s="196">
        <v>0</v>
      </c>
      <c r="Z89" s="196">
        <v>2.8</v>
      </c>
      <c r="AA89" s="196">
        <v>13.17</v>
      </c>
      <c r="AB89" s="196">
        <v>0</v>
      </c>
      <c r="AC89" s="196">
        <v>1.21</v>
      </c>
      <c r="AD89" s="196">
        <v>6.82</v>
      </c>
      <c r="AE89" s="196">
        <v>0</v>
      </c>
      <c r="AF89" s="196">
        <v>0</v>
      </c>
      <c r="AG89" s="196">
        <v>0</v>
      </c>
      <c r="AH89" s="196">
        <v>17.68</v>
      </c>
      <c r="AI89" s="196">
        <v>0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7.47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90.37</v>
      </c>
      <c r="L90" s="196">
        <v>27.02</v>
      </c>
      <c r="M90" s="196">
        <v>0</v>
      </c>
      <c r="N90" s="196">
        <v>0.57999999999999996</v>
      </c>
      <c r="O90" s="196">
        <v>2</v>
      </c>
      <c r="P90" s="196">
        <v>5.84</v>
      </c>
      <c r="Q90" s="196">
        <v>0</v>
      </c>
      <c r="R90" s="196">
        <v>6.34</v>
      </c>
      <c r="S90" s="196">
        <v>3.82</v>
      </c>
      <c r="T90" s="196">
        <v>0</v>
      </c>
      <c r="U90" s="196">
        <v>13.1</v>
      </c>
      <c r="V90" s="196">
        <v>0.18</v>
      </c>
      <c r="W90" s="196">
        <v>0.35</v>
      </c>
      <c r="X90" s="196">
        <v>1.49</v>
      </c>
      <c r="Y90" s="196">
        <v>0</v>
      </c>
      <c r="Z90" s="196">
        <v>2.8</v>
      </c>
      <c r="AA90" s="196">
        <v>13.17</v>
      </c>
      <c r="AB90" s="196">
        <v>0</v>
      </c>
      <c r="AC90" s="196">
        <v>1.21</v>
      </c>
      <c r="AD90" s="196">
        <v>6.82</v>
      </c>
      <c r="AE90" s="196">
        <v>0</v>
      </c>
      <c r="AF90" s="196">
        <v>0</v>
      </c>
      <c r="AG90" s="196">
        <v>0</v>
      </c>
      <c r="AH90" s="196">
        <v>17.68</v>
      </c>
      <c r="AI90" s="196">
        <v>0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7.47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90.37</v>
      </c>
      <c r="L91" s="196">
        <v>27.02</v>
      </c>
      <c r="M91" s="196">
        <v>0</v>
      </c>
      <c r="N91" s="196">
        <v>0.57999999999999996</v>
      </c>
      <c r="O91" s="196">
        <v>2</v>
      </c>
      <c r="P91" s="196">
        <v>5.84</v>
      </c>
      <c r="Q91" s="196">
        <v>0</v>
      </c>
      <c r="R91" s="196">
        <v>6.34</v>
      </c>
      <c r="S91" s="196">
        <v>3.82</v>
      </c>
      <c r="T91" s="196">
        <v>0</v>
      </c>
      <c r="U91" s="196">
        <v>13.1</v>
      </c>
      <c r="V91" s="196">
        <v>0.18</v>
      </c>
      <c r="W91" s="196">
        <v>0.35</v>
      </c>
      <c r="X91" s="196">
        <v>1.49</v>
      </c>
      <c r="Y91" s="196">
        <v>0</v>
      </c>
      <c r="Z91" s="196">
        <v>2.8</v>
      </c>
      <c r="AA91" s="196">
        <v>13.17</v>
      </c>
      <c r="AB91" s="196">
        <v>0</v>
      </c>
      <c r="AC91" s="196">
        <v>1.21</v>
      </c>
      <c r="AD91" s="196">
        <v>6.82</v>
      </c>
      <c r="AE91" s="196">
        <v>0</v>
      </c>
      <c r="AF91" s="196">
        <v>0</v>
      </c>
      <c r="AG91" s="196">
        <v>0</v>
      </c>
      <c r="AH91" s="196">
        <v>17.68</v>
      </c>
      <c r="AI91" s="196">
        <v>0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7.47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90.37</v>
      </c>
      <c r="L92" s="196">
        <v>27.02</v>
      </c>
      <c r="M92" s="196">
        <v>0</v>
      </c>
      <c r="N92" s="196">
        <v>0.57999999999999996</v>
      </c>
      <c r="O92" s="196">
        <v>2</v>
      </c>
      <c r="P92" s="196">
        <v>5.84</v>
      </c>
      <c r="Q92" s="196">
        <v>0</v>
      </c>
      <c r="R92" s="196">
        <v>6.34</v>
      </c>
      <c r="S92" s="196">
        <v>3.82</v>
      </c>
      <c r="T92" s="196">
        <v>0</v>
      </c>
      <c r="U92" s="196">
        <v>13.1</v>
      </c>
      <c r="V92" s="196">
        <v>4.6100000000000003</v>
      </c>
      <c r="W92" s="196">
        <v>0.35</v>
      </c>
      <c r="X92" s="196">
        <v>1.49</v>
      </c>
      <c r="Y92" s="196">
        <v>0</v>
      </c>
      <c r="Z92" s="196">
        <v>2.8</v>
      </c>
      <c r="AA92" s="196">
        <v>13.17</v>
      </c>
      <c r="AB92" s="196">
        <v>0</v>
      </c>
      <c r="AC92" s="196">
        <v>1.21</v>
      </c>
      <c r="AD92" s="196">
        <v>6.82</v>
      </c>
      <c r="AE92" s="196">
        <v>0</v>
      </c>
      <c r="AF92" s="196">
        <v>0</v>
      </c>
      <c r="AG92" s="196">
        <v>0</v>
      </c>
      <c r="AH92" s="196">
        <v>17.68</v>
      </c>
      <c r="AI92" s="196">
        <v>0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7.47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91.16</v>
      </c>
      <c r="L93" s="196">
        <v>27.02</v>
      </c>
      <c r="M93" s="196">
        <v>0</v>
      </c>
      <c r="N93" s="196">
        <v>0.57999999999999996</v>
      </c>
      <c r="O93" s="196">
        <v>2</v>
      </c>
      <c r="P93" s="196">
        <v>5.84</v>
      </c>
      <c r="Q93" s="196">
        <v>0</v>
      </c>
      <c r="R93" s="196">
        <v>6.34</v>
      </c>
      <c r="S93" s="196">
        <v>3.82</v>
      </c>
      <c r="T93" s="196">
        <v>0</v>
      </c>
      <c r="U93" s="196">
        <v>13.1</v>
      </c>
      <c r="V93" s="196">
        <v>4.6100000000000003</v>
      </c>
      <c r="W93" s="196">
        <v>5</v>
      </c>
      <c r="X93" s="196">
        <v>1.49</v>
      </c>
      <c r="Y93" s="196">
        <v>0</v>
      </c>
      <c r="Z93" s="196">
        <v>27.46</v>
      </c>
      <c r="AA93" s="196">
        <v>13.17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0</v>
      </c>
      <c r="AH93" s="196">
        <v>17.68</v>
      </c>
      <c r="AI93" s="196">
        <v>0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7.47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90.37</v>
      </c>
      <c r="L94" s="196">
        <v>27.02</v>
      </c>
      <c r="M94" s="196">
        <v>0</v>
      </c>
      <c r="N94" s="196">
        <v>0.57999999999999996</v>
      </c>
      <c r="O94" s="196">
        <v>2</v>
      </c>
      <c r="P94" s="196">
        <v>5.84</v>
      </c>
      <c r="Q94" s="196">
        <v>0</v>
      </c>
      <c r="R94" s="196">
        <v>6.34</v>
      </c>
      <c r="S94" s="196">
        <v>3.82</v>
      </c>
      <c r="T94" s="196">
        <v>0</v>
      </c>
      <c r="U94" s="196">
        <v>13.1</v>
      </c>
      <c r="V94" s="196">
        <v>4.6100000000000003</v>
      </c>
      <c r="W94" s="196">
        <v>5</v>
      </c>
      <c r="X94" s="196">
        <v>8.66</v>
      </c>
      <c r="Y94" s="196">
        <v>0</v>
      </c>
      <c r="Z94" s="196">
        <v>38.4</v>
      </c>
      <c r="AA94" s="196">
        <v>13.17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0</v>
      </c>
      <c r="AH94" s="196">
        <v>17.68</v>
      </c>
      <c r="AI94" s="196">
        <v>0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7.47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90.37</v>
      </c>
      <c r="L95" s="196">
        <v>27.02</v>
      </c>
      <c r="M95" s="196">
        <v>0</v>
      </c>
      <c r="N95" s="196">
        <v>0.57999999999999996</v>
      </c>
      <c r="O95" s="196">
        <v>2</v>
      </c>
      <c r="P95" s="196">
        <v>5.84</v>
      </c>
      <c r="Q95" s="196">
        <v>0</v>
      </c>
      <c r="R95" s="196">
        <v>6.34</v>
      </c>
      <c r="S95" s="196">
        <v>3.82</v>
      </c>
      <c r="T95" s="196">
        <v>0</v>
      </c>
      <c r="U95" s="196">
        <v>13.1</v>
      </c>
      <c r="V95" s="196">
        <v>4.6100000000000003</v>
      </c>
      <c r="W95" s="196">
        <v>5</v>
      </c>
      <c r="X95" s="196">
        <v>20.18</v>
      </c>
      <c r="Y95" s="196">
        <v>0</v>
      </c>
      <c r="Z95" s="196">
        <v>38.4</v>
      </c>
      <c r="AA95" s="196">
        <v>13.17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0</v>
      </c>
      <c r="AH95" s="196">
        <v>17.68</v>
      </c>
      <c r="AI95" s="196">
        <v>0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7.47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90.37</v>
      </c>
      <c r="L96" s="196">
        <v>27.02</v>
      </c>
      <c r="M96" s="196">
        <v>0</v>
      </c>
      <c r="N96" s="196">
        <v>0.57999999999999996</v>
      </c>
      <c r="O96" s="196">
        <v>2</v>
      </c>
      <c r="P96" s="196">
        <v>5.84</v>
      </c>
      <c r="Q96" s="196">
        <v>0</v>
      </c>
      <c r="R96" s="196">
        <v>6.34</v>
      </c>
      <c r="S96" s="196">
        <v>3.82</v>
      </c>
      <c r="T96" s="196">
        <v>0</v>
      </c>
      <c r="U96" s="196">
        <v>13.1</v>
      </c>
      <c r="V96" s="196">
        <v>4.6100000000000003</v>
      </c>
      <c r="W96" s="196">
        <v>5</v>
      </c>
      <c r="X96" s="196">
        <v>8.66</v>
      </c>
      <c r="Y96" s="196">
        <v>0</v>
      </c>
      <c r="Z96" s="196">
        <v>38.4</v>
      </c>
      <c r="AA96" s="196">
        <v>13.17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0</v>
      </c>
      <c r="AH96" s="196">
        <v>17.68</v>
      </c>
      <c r="AI96" s="196">
        <v>0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7.47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90.37</v>
      </c>
      <c r="L97" s="196">
        <v>27.02</v>
      </c>
      <c r="M97" s="196">
        <v>0</v>
      </c>
      <c r="N97" s="196">
        <v>0.57999999999999996</v>
      </c>
      <c r="O97" s="196">
        <v>2</v>
      </c>
      <c r="P97" s="196">
        <v>5.84</v>
      </c>
      <c r="Q97" s="196">
        <v>0</v>
      </c>
      <c r="R97" s="196">
        <v>6.34</v>
      </c>
      <c r="S97" s="196">
        <v>3.82</v>
      </c>
      <c r="T97" s="196">
        <v>0</v>
      </c>
      <c r="U97" s="196">
        <v>13.1</v>
      </c>
      <c r="V97" s="196">
        <v>4.6100000000000003</v>
      </c>
      <c r="W97" s="196">
        <v>5</v>
      </c>
      <c r="X97" s="196">
        <v>1.49</v>
      </c>
      <c r="Y97" s="196">
        <v>0</v>
      </c>
      <c r="Z97" s="196">
        <v>38.4</v>
      </c>
      <c r="AA97" s="196">
        <v>13.17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0</v>
      </c>
      <c r="AH97" s="196">
        <v>17.68</v>
      </c>
      <c r="AI97" s="196">
        <v>0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7.47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90.37</v>
      </c>
      <c r="L98" s="196">
        <v>27.02</v>
      </c>
      <c r="M98" s="196">
        <v>0</v>
      </c>
      <c r="N98" s="196">
        <v>0.57999999999999996</v>
      </c>
      <c r="O98" s="196">
        <v>2</v>
      </c>
      <c r="P98" s="196">
        <v>5.84</v>
      </c>
      <c r="Q98" s="196">
        <v>0</v>
      </c>
      <c r="R98" s="196">
        <v>6.34</v>
      </c>
      <c r="S98" s="196">
        <v>3.82</v>
      </c>
      <c r="T98" s="196">
        <v>0</v>
      </c>
      <c r="U98" s="196">
        <v>13.1</v>
      </c>
      <c r="V98" s="196">
        <v>4.6100000000000003</v>
      </c>
      <c r="W98" s="196">
        <v>5</v>
      </c>
      <c r="X98" s="196">
        <v>8.66</v>
      </c>
      <c r="Y98" s="196">
        <v>0</v>
      </c>
      <c r="Z98" s="196">
        <v>38.4</v>
      </c>
      <c r="AA98" s="196">
        <v>13.17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0</v>
      </c>
      <c r="AH98" s="196">
        <v>17.68</v>
      </c>
      <c r="AI98" s="196">
        <v>0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7.47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7.877999999999992E-2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1.0535424999999996</v>
      </c>
      <c r="L99">
        <f t="shared" si="0"/>
        <v>0.25638750000000038</v>
      </c>
      <c r="M99">
        <f t="shared" si="0"/>
        <v>0</v>
      </c>
      <c r="N99">
        <f t="shared" si="0"/>
        <v>1.3924999999999972E-2</v>
      </c>
      <c r="O99">
        <f t="shared" si="0"/>
        <v>4.8000000000000001E-2</v>
      </c>
      <c r="P99">
        <f t="shared" si="0"/>
        <v>7.733749999999999E-2</v>
      </c>
      <c r="Q99">
        <f t="shared" si="0"/>
        <v>0</v>
      </c>
      <c r="R99">
        <f t="shared" si="0"/>
        <v>5.9840000000000108E-2</v>
      </c>
      <c r="S99">
        <f t="shared" si="0"/>
        <v>4.6289999999999935E-2</v>
      </c>
      <c r="T99">
        <f t="shared" si="0"/>
        <v>0</v>
      </c>
      <c r="U99">
        <f t="shared" si="0"/>
        <v>0.3143999999999999</v>
      </c>
      <c r="V99">
        <f t="shared" si="0"/>
        <v>3.8652500000000131E-2</v>
      </c>
      <c r="W99">
        <f t="shared" si="0"/>
        <v>2.8309999999999929E-2</v>
      </c>
      <c r="X99">
        <f t="shared" si="0"/>
        <v>7.5607500000000161E-2</v>
      </c>
      <c r="Y99">
        <f t="shared" si="0"/>
        <v>0</v>
      </c>
      <c r="Z99">
        <f t="shared" si="0"/>
        <v>0.29394999999999943</v>
      </c>
      <c r="AA99">
        <f t="shared" si="0"/>
        <v>0.12702750000000043</v>
      </c>
      <c r="AB99">
        <f t="shared" si="0"/>
        <v>0</v>
      </c>
      <c r="AC99">
        <f t="shared" si="0"/>
        <v>2.2662499999999992E-2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0.43669999999999931</v>
      </c>
      <c r="AH99">
        <f t="shared" si="0"/>
        <v>0.38425000000000065</v>
      </c>
      <c r="AI99">
        <f t="shared" si="0"/>
        <v>0.19882499999999981</v>
      </c>
      <c r="AJ99">
        <f t="shared" si="0"/>
        <v>0</v>
      </c>
      <c r="AK99">
        <f t="shared" si="0"/>
        <v>0.22522249999999991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0.18742250000000041</v>
      </c>
      <c r="AS99">
        <f t="shared" si="0"/>
        <v>0.43054500000000046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24</v>
      </c>
      <c r="C25" s="94">
        <f>'IDT-1 Calculation'!DG25</f>
        <v>-10.161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-13.839</v>
      </c>
      <c r="G25" s="99">
        <f t="shared" si="0"/>
        <v>0</v>
      </c>
    </row>
    <row r="26" spans="1:7">
      <c r="A26" s="98" t="s">
        <v>68</v>
      </c>
      <c r="B26" s="94">
        <f>'IDT-1 Calculation'!DF26</f>
        <v>113</v>
      </c>
      <c r="C26" s="94">
        <f>'IDT-1 Calculation'!DG26</f>
        <v>-40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-73</v>
      </c>
      <c r="G26" s="99">
        <f t="shared" si="0"/>
        <v>0</v>
      </c>
    </row>
    <row r="27" spans="1:7">
      <c r="A27" s="98" t="s">
        <v>69</v>
      </c>
      <c r="B27" s="94">
        <f>'IDT-1 Calculation'!DF27</f>
        <v>39.698999999999998</v>
      </c>
      <c r="C27" s="94">
        <f>'IDT-1 Calculation'!DG27</f>
        <v>-7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-32.698999999999998</v>
      </c>
      <c r="G27" s="99">
        <f t="shared" si="0"/>
        <v>0</v>
      </c>
    </row>
    <row r="28" spans="1:7">
      <c r="A28" s="98" t="s">
        <v>70</v>
      </c>
      <c r="B28" s="94">
        <f>'IDT-1 Calculation'!DF28</f>
        <v>12.311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-12.311</v>
      </c>
      <c r="G28" s="99">
        <f t="shared" si="0"/>
        <v>0</v>
      </c>
    </row>
    <row r="29" spans="1:7">
      <c r="A29" s="98" t="s">
        <v>71</v>
      </c>
      <c r="B29" s="94">
        <f>'IDT-1 Calculation'!DF29</f>
        <v>198.983</v>
      </c>
      <c r="C29" s="94">
        <f>'IDT-1 Calculation'!DG29</f>
        <v>-20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-178.983</v>
      </c>
      <c r="G29" s="99">
        <f t="shared" si="0"/>
        <v>0</v>
      </c>
    </row>
    <row r="30" spans="1:7">
      <c r="A30" s="98" t="s">
        <v>72</v>
      </c>
      <c r="B30" s="94">
        <f>'IDT-1 Calculation'!DF30</f>
        <v>151.63399999999999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-151.63399999999999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105.813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-105.813</v>
      </c>
      <c r="G31" s="99">
        <f t="shared" si="0"/>
        <v>0</v>
      </c>
    </row>
    <row r="32" spans="1:7">
      <c r="A32" s="98" t="s">
        <v>74</v>
      </c>
      <c r="B32" s="94">
        <f>'IDT-1 Calculation'!DF32</f>
        <v>52.923999999999999</v>
      </c>
      <c r="C32" s="94">
        <f>'IDT-1 Calculation'!DG32</f>
        <v>32.790999999999997</v>
      </c>
      <c r="D32" s="94">
        <f>'IDT-1 Calculation'!DH32</f>
        <v>0</v>
      </c>
      <c r="E32" s="94">
        <f>'IDT-1 Calculation'!DI32</f>
        <v>0</v>
      </c>
      <c r="F32" s="94">
        <f>'IDT-1 Calculation'!DJ32</f>
        <v>-85.715000000000003</v>
      </c>
      <c r="G32" s="99">
        <f t="shared" si="0"/>
        <v>0</v>
      </c>
    </row>
    <row r="33" spans="1:7">
      <c r="A33" s="98" t="s">
        <v>75</v>
      </c>
      <c r="B33" s="94">
        <f>'IDT-1 Calculation'!DF33</f>
        <v>46.027999999999999</v>
      </c>
      <c r="C33" s="94">
        <f>'IDT-1 Calculation'!DG33</f>
        <v>28.518999999999998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-74.546999999999997</v>
      </c>
      <c r="G33" s="99">
        <f t="shared" si="0"/>
        <v>0</v>
      </c>
    </row>
    <row r="34" spans="1:7">
      <c r="A34" s="98" t="s">
        <v>76</v>
      </c>
      <c r="B34" s="94">
        <f>'IDT-1 Calculation'!DF34</f>
        <v>25.306999999999999</v>
      </c>
      <c r="C34" s="94">
        <f>'IDT-1 Calculation'!DG34</f>
        <v>15.68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-40.986999999999995</v>
      </c>
      <c r="G34" s="99">
        <f t="shared" si="0"/>
        <v>0</v>
      </c>
    </row>
    <row r="35" spans="1:7">
      <c r="A35" s="98" t="s">
        <v>77</v>
      </c>
      <c r="B35" s="94">
        <f>'IDT-1 Calculation'!DF35</f>
        <v>13.568</v>
      </c>
      <c r="C35" s="94">
        <f>'IDT-1 Calculation'!DG35</f>
        <v>8.4060000000000006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-21.974</v>
      </c>
      <c r="G35" s="99">
        <f t="shared" si="0"/>
        <v>0</v>
      </c>
    </row>
    <row r="36" spans="1:7">
      <c r="A36" s="98" t="s">
        <v>78</v>
      </c>
      <c r="B36" s="94">
        <f>'IDT-1 Calculation'!DF36</f>
        <v>1.4890000000000001</v>
      </c>
      <c r="C36" s="94">
        <f>'IDT-1 Calculation'!DG36</f>
        <v>0.92300000000000004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-2.4119999999999999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4.7249999999999996</v>
      </c>
      <c r="C37" s="94">
        <f>'IDT-1 Calculation'!DG37</f>
        <v>2.9279999999999999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-7.6529999999999996</v>
      </c>
      <c r="G37" s="99">
        <f t="shared" si="0"/>
        <v>0</v>
      </c>
    </row>
    <row r="38" spans="1:7">
      <c r="A38" s="98" t="s">
        <v>80</v>
      </c>
      <c r="B38" s="94">
        <f>'IDT-1 Calculation'!DF38</f>
        <v>12.807</v>
      </c>
      <c r="C38" s="94">
        <f>'IDT-1 Calculation'!DG38</f>
        <v>7.9349999999999996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-20.742000000000001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11.723000000000001</v>
      </c>
      <c r="C39" s="94">
        <f>'IDT-1 Calculation'!DG39</f>
        <v>7.2640000000000002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-18.987000000000002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66.531999999999996</v>
      </c>
      <c r="C68" s="94">
        <f>'IDT-1 Calculation'!DG68</f>
        <v>-15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-51.531999999999996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46.334000000000003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-46.334000000000003</v>
      </c>
      <c r="G69" s="99">
        <f t="shared" si="1"/>
        <v>0</v>
      </c>
    </row>
    <row r="70" spans="1:7">
      <c r="A70" s="98" t="s">
        <v>112</v>
      </c>
      <c r="B70" s="94">
        <f>'IDT-1 Calculation'!DF70</f>
        <v>15.35</v>
      </c>
      <c r="C70" s="94">
        <f>'IDT-1 Calculation'!DG70</f>
        <v>9.5109999999999992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-24.860999999999997</v>
      </c>
      <c r="G70" s="99">
        <f t="shared" si="1"/>
        <v>0</v>
      </c>
    </row>
    <row r="71" spans="1:7">
      <c r="A71" s="98" t="s">
        <v>113</v>
      </c>
      <c r="B71" s="94">
        <f>'IDT-1 Calculation'!DF71</f>
        <v>3.141</v>
      </c>
      <c r="C71" s="94">
        <f>'IDT-1 Calculation'!DG71</f>
        <v>1.946</v>
      </c>
      <c r="D71" s="94">
        <f>'IDT-1 Calculation'!DH71</f>
        <v>0</v>
      </c>
      <c r="E71" s="94">
        <f>'IDT-1 Calculation'!DI71</f>
        <v>0</v>
      </c>
      <c r="F71" s="94">
        <f>'IDT-1 Calculation'!DJ71</f>
        <v>-5.0869999999999997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11.169</v>
      </c>
      <c r="C74" s="94">
        <f>'IDT-1 Calculation'!DG74</f>
        <v>6.9210000000000003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-18.09</v>
      </c>
      <c r="G74" s="99">
        <f t="shared" si="1"/>
        <v>0</v>
      </c>
    </row>
    <row r="75" spans="1:7">
      <c r="A75" s="98" t="s">
        <v>117</v>
      </c>
      <c r="B75" s="94">
        <f>'IDT-1 Calculation'!DF75</f>
        <v>14.099</v>
      </c>
      <c r="C75" s="94">
        <f>'IDT-1 Calculation'!DG75</f>
        <v>8.7349999999999994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-22.834</v>
      </c>
      <c r="G75" s="99">
        <f t="shared" si="1"/>
        <v>0</v>
      </c>
    </row>
    <row r="76" spans="1:7">
      <c r="A76" s="98" t="s">
        <v>118</v>
      </c>
      <c r="B76" s="94">
        <f>'IDT-1 Calculation'!DF76</f>
        <v>8.6270000000000007</v>
      </c>
      <c r="C76" s="94">
        <f>'IDT-1 Calculation'!DG76</f>
        <v>5.3449999999999998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-13.972000000000001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9.7629999999999999</v>
      </c>
      <c r="C77" s="94">
        <f>'IDT-1 Calculation'!DG77</f>
        <v>6.0490000000000004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-15.812000000000001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15.321999999999999</v>
      </c>
      <c r="C78" s="94">
        <f>'IDT-1 Calculation'!DG78</f>
        <v>9.4939999999999998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-24.815999999999999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30.498000000000001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-30.498000000000001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30.152999999999999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-30.152999999999999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35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-35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35</v>
      </c>
      <c r="C97" s="94">
        <f>'IDT-1 Calculation'!DG97</f>
        <v>-35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43</v>
      </c>
      <c r="C98" s="107">
        <f>'IDT-1 Calculation'!DG98</f>
        <v>-43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0.27058700000000002</v>
      </c>
      <c r="C99" s="110">
        <f>SUM(C3:C98)/4000</f>
        <v>2.6984250000000001E-2</v>
      </c>
      <c r="D99" s="110">
        <f>SUM(D3:D98)/4000</f>
        <v>0</v>
      </c>
      <c r="E99" s="110">
        <f>SUM(E3:E98)/4000</f>
        <v>0</v>
      </c>
      <c r="F99" s="110">
        <f>SUM(F3:F98)/4000</f>
        <v>-0.29757125000000001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15.15</v>
      </c>
      <c r="AH3" s="196">
        <v>0.91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12.42</v>
      </c>
      <c r="AH4" s="196">
        <v>4.03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9.76</v>
      </c>
      <c r="AH5" s="196">
        <v>6.3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9.76</v>
      </c>
      <c r="AH6" s="196">
        <v>6.3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9.76</v>
      </c>
      <c r="AH7" s="196">
        <v>6.3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9.76</v>
      </c>
      <c r="AH8" s="196">
        <v>6.3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9.76</v>
      </c>
      <c r="AH9" s="196">
        <v>6.3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9.76</v>
      </c>
      <c r="AH10" s="196">
        <v>6.3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9.76</v>
      </c>
      <c r="AH11" s="196">
        <v>6.3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9.76</v>
      </c>
      <c r="AH12" s="196">
        <v>6.3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9.76</v>
      </c>
      <c r="AH13" s="196">
        <v>6.3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9.76</v>
      </c>
      <c r="AH14" s="196">
        <v>6.3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9.76</v>
      </c>
      <c r="AH15" s="196">
        <v>6.3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9.76</v>
      </c>
      <c r="AH16" s="196">
        <v>6.3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9.76</v>
      </c>
      <c r="AH17" s="196">
        <v>6.3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9.76</v>
      </c>
      <c r="AH18" s="196">
        <v>6.3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9.76</v>
      </c>
      <c r="AH19" s="196">
        <v>6.3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9.76</v>
      </c>
      <c r="AH20" s="196">
        <v>6.3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9.76</v>
      </c>
      <c r="AH21" s="196">
        <v>6.3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9.76</v>
      </c>
      <c r="AH22" s="196">
        <v>6.3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9.76</v>
      </c>
      <c r="AH23" s="196">
        <v>6.3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9.76</v>
      </c>
      <c r="AH24" s="196">
        <v>6.3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9.76</v>
      </c>
      <c r="AH25" s="196">
        <v>6.3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9.76</v>
      </c>
      <c r="AH26" s="196">
        <v>6.3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9.76</v>
      </c>
      <c r="AH27" s="196">
        <v>6.3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9.76</v>
      </c>
      <c r="AH28" s="196">
        <v>6.3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9.76</v>
      </c>
      <c r="AH29" s="196">
        <v>6.3</v>
      </c>
      <c r="AI29" s="196">
        <v>4.55</v>
      </c>
      <c r="AJ29" s="196">
        <v>0</v>
      </c>
      <c r="AK29" s="196">
        <v>0.91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9.76</v>
      </c>
      <c r="AH30" s="196">
        <v>6.3</v>
      </c>
      <c r="AI30" s="196">
        <v>4.55</v>
      </c>
      <c r="AJ30" s="196">
        <v>0</v>
      </c>
      <c r="AK30" s="196">
        <v>0.91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9.76</v>
      </c>
      <c r="AH31" s="196">
        <v>6.3</v>
      </c>
      <c r="AI31" s="196">
        <v>4.55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9.76</v>
      </c>
      <c r="AH32" s="196">
        <v>6.3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9.76</v>
      </c>
      <c r="AH33" s="196">
        <v>6.3</v>
      </c>
      <c r="AI33" s="196">
        <v>4.55</v>
      </c>
      <c r="AJ33" s="196">
        <v>0</v>
      </c>
      <c r="AK33" s="196">
        <v>-3.62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9.76</v>
      </c>
      <c r="AH34" s="196">
        <v>6.3</v>
      </c>
      <c r="AI34" s="196">
        <v>4.55</v>
      </c>
      <c r="AJ34" s="196">
        <v>0</v>
      </c>
      <c r="AK34" s="196">
        <v>-3.62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9.76</v>
      </c>
      <c r="AH35" s="196">
        <v>6.3</v>
      </c>
      <c r="AI35" s="196">
        <v>4.55</v>
      </c>
      <c r="AJ35" s="196">
        <v>0</v>
      </c>
      <c r="AK35" s="196">
        <v>-0.5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9.76</v>
      </c>
      <c r="AH36" s="196">
        <v>6.3</v>
      </c>
      <c r="AI36" s="196">
        <v>4.55</v>
      </c>
      <c r="AJ36" s="196">
        <v>0</v>
      </c>
      <c r="AK36" s="196">
        <v>-0.5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9.76</v>
      </c>
      <c r="AH37" s="196">
        <v>6.3</v>
      </c>
      <c r="AI37" s="196">
        <v>4.55</v>
      </c>
      <c r="AJ37" s="196">
        <v>0</v>
      </c>
      <c r="AK37" s="196">
        <v>-0.5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9.76</v>
      </c>
      <c r="AH38" s="196">
        <v>6.3</v>
      </c>
      <c r="AI38" s="196">
        <v>4.55</v>
      </c>
      <c r="AJ38" s="196">
        <v>0</v>
      </c>
      <c r="AK38" s="196">
        <v>-0.62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9.76</v>
      </c>
      <c r="AH39" s="196">
        <v>6.3</v>
      </c>
      <c r="AI39" s="196">
        <v>4.55</v>
      </c>
      <c r="AJ39" s="196">
        <v>0</v>
      </c>
      <c r="AK39" s="196">
        <v>-0.62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9.76</v>
      </c>
      <c r="AH40" s="196">
        <v>6.3</v>
      </c>
      <c r="AI40" s="196">
        <v>4.55</v>
      </c>
      <c r="AJ40" s="196">
        <v>0</v>
      </c>
      <c r="AK40" s="196">
        <v>-0.62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9.76</v>
      </c>
      <c r="AH41" s="196">
        <v>6.3</v>
      </c>
      <c r="AI41" s="196">
        <v>4.55</v>
      </c>
      <c r="AJ41" s="196">
        <v>0</v>
      </c>
      <c r="AK41" s="196">
        <v>-1.43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9.76</v>
      </c>
      <c r="AH42" s="196">
        <v>6.3</v>
      </c>
      <c r="AI42" s="196">
        <v>4.55</v>
      </c>
      <c r="AJ42" s="196">
        <v>0</v>
      </c>
      <c r="AK42" s="196">
        <v>-0.13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9.76</v>
      </c>
      <c r="AH43" s="196">
        <v>6.3</v>
      </c>
      <c r="AI43" s="196">
        <v>4.55</v>
      </c>
      <c r="AJ43" s="196">
        <v>0</v>
      </c>
      <c r="AK43" s="196">
        <v>-3.13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9.76</v>
      </c>
      <c r="AH44" s="196">
        <v>6.3</v>
      </c>
      <c r="AI44" s="196">
        <v>4.55</v>
      </c>
      <c r="AJ44" s="196">
        <v>0</v>
      </c>
      <c r="AK44" s="196">
        <v>-1.24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9.76</v>
      </c>
      <c r="AH45" s="196">
        <v>6.3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9.76</v>
      </c>
      <c r="AH46" s="196">
        <v>6.3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9.76</v>
      </c>
      <c r="AH47" s="196">
        <v>6.3</v>
      </c>
      <c r="AI47" s="196">
        <v>4.55</v>
      </c>
      <c r="AJ47" s="196">
        <v>0</v>
      </c>
      <c r="AK47" s="196">
        <v>0.91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9.76</v>
      </c>
      <c r="AH48" s="196">
        <v>6.3</v>
      </c>
      <c r="AI48" s="196">
        <v>4.55</v>
      </c>
      <c r="AJ48" s="196">
        <v>0</v>
      </c>
      <c r="AK48" s="196">
        <v>0.91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9.76</v>
      </c>
      <c r="AH49" s="196">
        <v>6.3</v>
      </c>
      <c r="AI49" s="196">
        <v>4.55</v>
      </c>
      <c r="AJ49" s="196">
        <v>0</v>
      </c>
      <c r="AK49" s="196">
        <v>0.91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9.76</v>
      </c>
      <c r="AH50" s="196">
        <v>6.3</v>
      </c>
      <c r="AI50" s="196">
        <v>4.55</v>
      </c>
      <c r="AJ50" s="196">
        <v>0</v>
      </c>
      <c r="AK50" s="196">
        <v>0.91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9.76</v>
      </c>
      <c r="AH51" s="196">
        <v>6.3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9.76</v>
      </c>
      <c r="AH52" s="196">
        <v>6.3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9.76</v>
      </c>
      <c r="AH53" s="196">
        <v>6.3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9.76</v>
      </c>
      <c r="AH54" s="196">
        <v>6.3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9.76</v>
      </c>
      <c r="AH55" s="196">
        <v>6.3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9.76</v>
      </c>
      <c r="AH56" s="196">
        <v>6.3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9.76</v>
      </c>
      <c r="AH57" s="196">
        <v>6.3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9.76</v>
      </c>
      <c r="AH58" s="196">
        <v>6.3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9.76</v>
      </c>
      <c r="AH59" s="196">
        <v>6.3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9.76</v>
      </c>
      <c r="AH60" s="196">
        <v>6.3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9.76</v>
      </c>
      <c r="AH61" s="196">
        <v>6.3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9.76</v>
      </c>
      <c r="AH62" s="196">
        <v>6.3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9.76</v>
      </c>
      <c r="AH63" s="196">
        <v>6.3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9.76</v>
      </c>
      <c r="AH64" s="196">
        <v>6.3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9.76</v>
      </c>
      <c r="AH65" s="196">
        <v>6.3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9.76</v>
      </c>
      <c r="AH66" s="196">
        <v>6.3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9.76</v>
      </c>
      <c r="AH67" s="196">
        <v>6.3</v>
      </c>
      <c r="AI67" s="196">
        <v>4.55</v>
      </c>
      <c r="AJ67" s="196">
        <v>0</v>
      </c>
      <c r="AK67" s="196">
        <v>-1.66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9.76</v>
      </c>
      <c r="AH68" s="196">
        <v>6.3</v>
      </c>
      <c r="AI68" s="196">
        <v>4.55</v>
      </c>
      <c r="AJ68" s="196">
        <v>0</v>
      </c>
      <c r="AK68" s="196">
        <v>-0.86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-0.32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-0.32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0.5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0.5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3.39</v>
      </c>
      <c r="AH73" s="196">
        <v>5.8</v>
      </c>
      <c r="AI73" s="196">
        <v>0</v>
      </c>
      <c r="AJ73" s="196">
        <v>0</v>
      </c>
      <c r="AK73" s="196">
        <v>0.5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3.39</v>
      </c>
      <c r="AH74" s="196">
        <v>6.3</v>
      </c>
      <c r="AI74" s="196">
        <v>0</v>
      </c>
      <c r="AJ74" s="196">
        <v>0</v>
      </c>
      <c r="AK74" s="196">
        <v>0.5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6.3</v>
      </c>
      <c r="AI75" s="196">
        <v>0</v>
      </c>
      <c r="AJ75" s="196">
        <v>0</v>
      </c>
      <c r="AK75" s="196">
        <v>0.5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6.3</v>
      </c>
      <c r="AI76" s="196">
        <v>0</v>
      </c>
      <c r="AJ76" s="196">
        <v>0</v>
      </c>
      <c r="AK76" s="196">
        <v>0.5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6.67</v>
      </c>
      <c r="AI77" s="196">
        <v>0</v>
      </c>
      <c r="AJ77" s="196">
        <v>0</v>
      </c>
      <c r="AK77" s="196">
        <v>0.5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6.67</v>
      </c>
      <c r="AI78" s="196">
        <v>0</v>
      </c>
      <c r="AJ78" s="196">
        <v>0</v>
      </c>
      <c r="AK78" s="196">
        <v>0.5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6.67</v>
      </c>
      <c r="AI79" s="196">
        <v>0</v>
      </c>
      <c r="AJ79" s="196">
        <v>0</v>
      </c>
      <c r="AK79" s="196">
        <v>0.56000000000000005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6.67</v>
      </c>
      <c r="AI80" s="196">
        <v>0</v>
      </c>
      <c r="AJ80" s="196">
        <v>0</v>
      </c>
      <c r="AK80" s="196">
        <v>0.56000000000000005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6.67</v>
      </c>
      <c r="AI81" s="196">
        <v>0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6.67</v>
      </c>
      <c r="AI82" s="196">
        <v>0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6.67</v>
      </c>
      <c r="AI83" s="196">
        <v>0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6.67</v>
      </c>
      <c r="AI84" s="196">
        <v>0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6.67</v>
      </c>
      <c r="AI85" s="196">
        <v>0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6.67</v>
      </c>
      <c r="AI86" s="196">
        <v>0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6.67</v>
      </c>
      <c r="AI87" s="196">
        <v>0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6.67</v>
      </c>
      <c r="AI88" s="196">
        <v>0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6.67</v>
      </c>
      <c r="AI89" s="196">
        <v>0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6.67</v>
      </c>
      <c r="AI90" s="196">
        <v>0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6.67</v>
      </c>
      <c r="AI91" s="196">
        <v>0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6.67</v>
      </c>
      <c r="AI92" s="196">
        <v>0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6.67</v>
      </c>
      <c r="AI93" s="196">
        <v>0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6.67</v>
      </c>
      <c r="AI94" s="196">
        <v>0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6.67</v>
      </c>
      <c r="AI95" s="196">
        <v>0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6.67</v>
      </c>
      <c r="AI96" s="196">
        <v>0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6.67</v>
      </c>
      <c r="AI97" s="196">
        <v>0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6.67</v>
      </c>
      <c r="AI98" s="196">
        <v>0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0.16474749999999988</v>
      </c>
      <c r="AH99">
        <f t="shared" si="0"/>
        <v>0.14489500000000008</v>
      </c>
      <c r="AI99">
        <f t="shared" si="0"/>
        <v>7.5075000000000086E-2</v>
      </c>
      <c r="AJ99">
        <f t="shared" si="0"/>
        <v>0</v>
      </c>
      <c r="AK99">
        <f t="shared" si="0"/>
        <v>1.1267500000000012E-2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75.08</v>
      </c>
      <c r="AH3" s="196">
        <v>-10.5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61.56</v>
      </c>
      <c r="AH4" s="196">
        <v>-46.57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48.35</v>
      </c>
      <c r="AH5" s="196">
        <v>-57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48.35</v>
      </c>
      <c r="AH6" s="196">
        <v>-57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48.35</v>
      </c>
      <c r="AH7" s="196">
        <v>-57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48.35</v>
      </c>
      <c r="AH8" s="196">
        <v>-57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48.35</v>
      </c>
      <c r="AH9" s="196">
        <v>-57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48.35</v>
      </c>
      <c r="AH10" s="196">
        <v>-57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48.35</v>
      </c>
      <c r="AH11" s="196">
        <v>-57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48.35</v>
      </c>
      <c r="AH12" s="196">
        <v>-57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48.35</v>
      </c>
      <c r="AH13" s="196">
        <v>-57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48.35</v>
      </c>
      <c r="AH14" s="196">
        <v>-57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48.35</v>
      </c>
      <c r="AH15" s="196">
        <v>-57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48.35</v>
      </c>
      <c r="AH16" s="196">
        <v>-57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48.35</v>
      </c>
      <c r="AH17" s="196">
        <v>-57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48.35</v>
      </c>
      <c r="AH18" s="196">
        <v>-57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48.35</v>
      </c>
      <c r="AH19" s="196">
        <v>-57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48.35</v>
      </c>
      <c r="AH20" s="196">
        <v>-57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48.35</v>
      </c>
      <c r="AH21" s="196">
        <v>-57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48.35</v>
      </c>
      <c r="AH22" s="196">
        <v>-57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48.35</v>
      </c>
      <c r="AH23" s="196">
        <v>-57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48.35</v>
      </c>
      <c r="AH24" s="196">
        <v>-57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48.35</v>
      </c>
      <c r="AH25" s="196">
        <v>-57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48.35</v>
      </c>
      <c r="AH26" s="196">
        <v>-57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48.35</v>
      </c>
      <c r="AH27" s="196">
        <v>-57</v>
      </c>
      <c r="AI27" s="196">
        <v>22.52</v>
      </c>
      <c r="AJ27" s="196">
        <v>0</v>
      </c>
      <c r="AK27" s="196">
        <v>16.96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48.35</v>
      </c>
      <c r="AH28" s="196">
        <v>-57</v>
      </c>
      <c r="AI28" s="196">
        <v>22.52</v>
      </c>
      <c r="AJ28" s="196">
        <v>0</v>
      </c>
      <c r="AK28" s="196">
        <v>23.35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48.35</v>
      </c>
      <c r="AH29" s="196">
        <v>-57</v>
      </c>
      <c r="AI29" s="196">
        <v>22.52</v>
      </c>
      <c r="AJ29" s="196">
        <v>0</v>
      </c>
      <c r="AK29" s="196">
        <v>23.35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48.35</v>
      </c>
      <c r="AH30" s="196">
        <v>-57</v>
      </c>
      <c r="AI30" s="196">
        <v>22.52</v>
      </c>
      <c r="AJ30" s="196">
        <v>0</v>
      </c>
      <c r="AK30" s="196">
        <v>23.35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48.35</v>
      </c>
      <c r="AH31" s="196">
        <v>-57</v>
      </c>
      <c r="AI31" s="196">
        <v>22.52</v>
      </c>
      <c r="AJ31" s="196">
        <v>0</v>
      </c>
      <c r="AK31" s="196">
        <v>23.35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48.35</v>
      </c>
      <c r="AH32" s="196">
        <v>-57</v>
      </c>
      <c r="AI32" s="196">
        <v>22.52</v>
      </c>
      <c r="AJ32" s="196">
        <v>0</v>
      </c>
      <c r="AK32" s="196">
        <v>23.35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48.35</v>
      </c>
      <c r="AH33" s="196">
        <v>-57</v>
      </c>
      <c r="AI33" s="196">
        <v>22.52</v>
      </c>
      <c r="AJ33" s="196">
        <v>0</v>
      </c>
      <c r="AK33" s="196">
        <v>23.35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48.35</v>
      </c>
      <c r="AH34" s="196">
        <v>-57</v>
      </c>
      <c r="AI34" s="196">
        <v>22.52</v>
      </c>
      <c r="AJ34" s="196">
        <v>0</v>
      </c>
      <c r="AK34" s="196">
        <v>23.35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48.35</v>
      </c>
      <c r="AH35" s="196">
        <v>-57</v>
      </c>
      <c r="AI35" s="196">
        <v>22.52</v>
      </c>
      <c r="AJ35" s="196">
        <v>0</v>
      </c>
      <c r="AK35" s="196">
        <v>4.6399999999999997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48.35</v>
      </c>
      <c r="AH36" s="196">
        <v>-57</v>
      </c>
      <c r="AI36" s="196">
        <v>22.52</v>
      </c>
      <c r="AJ36" s="196">
        <v>0</v>
      </c>
      <c r="AK36" s="196">
        <v>4.6399999999999997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48.35</v>
      </c>
      <c r="AH37" s="196">
        <v>-57</v>
      </c>
      <c r="AI37" s="196">
        <v>22.52</v>
      </c>
      <c r="AJ37" s="196">
        <v>0</v>
      </c>
      <c r="AK37" s="196">
        <v>4.6399999999999997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48.35</v>
      </c>
      <c r="AH38" s="196">
        <v>-57</v>
      </c>
      <c r="AI38" s="196">
        <v>22.52</v>
      </c>
      <c r="AJ38" s="196">
        <v>0</v>
      </c>
      <c r="AK38" s="196">
        <v>4.6399999999999997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48.35</v>
      </c>
      <c r="AH39" s="196">
        <v>-57</v>
      </c>
      <c r="AI39" s="196">
        <v>22.52</v>
      </c>
      <c r="AJ39" s="196">
        <v>0</v>
      </c>
      <c r="AK39" s="196">
        <v>4.6399999999999997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48.35</v>
      </c>
      <c r="AH40" s="196">
        <v>-57</v>
      </c>
      <c r="AI40" s="196">
        <v>22.52</v>
      </c>
      <c r="AJ40" s="196">
        <v>0</v>
      </c>
      <c r="AK40" s="196">
        <v>4.6399999999999997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48.35</v>
      </c>
      <c r="AH41" s="196">
        <v>-57</v>
      </c>
      <c r="AI41" s="196">
        <v>22.52</v>
      </c>
      <c r="AJ41" s="196">
        <v>0</v>
      </c>
      <c r="AK41" s="196">
        <v>11.53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48.35</v>
      </c>
      <c r="AH42" s="196">
        <v>-57</v>
      </c>
      <c r="AI42" s="196">
        <v>22.52</v>
      </c>
      <c r="AJ42" s="196">
        <v>0</v>
      </c>
      <c r="AK42" s="196">
        <v>4.6399999999999997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48.35</v>
      </c>
      <c r="AH43" s="196">
        <v>-57</v>
      </c>
      <c r="AI43" s="196">
        <v>22.52</v>
      </c>
      <c r="AJ43" s="196">
        <v>0</v>
      </c>
      <c r="AK43" s="196">
        <v>4.6399999999999997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48.35</v>
      </c>
      <c r="AH44" s="196">
        <v>-57</v>
      </c>
      <c r="AI44" s="196">
        <v>22.52</v>
      </c>
      <c r="AJ44" s="196">
        <v>0</v>
      </c>
      <c r="AK44" s="196">
        <v>4.6399999999999997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48.35</v>
      </c>
      <c r="AH45" s="196">
        <v>-57</v>
      </c>
      <c r="AI45" s="196">
        <v>22.52</v>
      </c>
      <c r="AJ45" s="196">
        <v>0</v>
      </c>
      <c r="AK45" s="196">
        <v>4.6399999999999997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48.35</v>
      </c>
      <c r="AH46" s="196">
        <v>-57</v>
      </c>
      <c r="AI46" s="196">
        <v>22.52</v>
      </c>
      <c r="AJ46" s="196">
        <v>0</v>
      </c>
      <c r="AK46" s="196">
        <v>4.6399999999999997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48.35</v>
      </c>
      <c r="AH47" s="196">
        <v>-57</v>
      </c>
      <c r="AI47" s="196">
        <v>22.52</v>
      </c>
      <c r="AJ47" s="196">
        <v>0</v>
      </c>
      <c r="AK47" s="196">
        <v>1.69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48.35</v>
      </c>
      <c r="AH48" s="196">
        <v>-57</v>
      </c>
      <c r="AI48" s="196">
        <v>22.52</v>
      </c>
      <c r="AJ48" s="196">
        <v>0</v>
      </c>
      <c r="AK48" s="196">
        <v>2.68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48.35</v>
      </c>
      <c r="AH49" s="196">
        <v>-55.42</v>
      </c>
      <c r="AI49" s="196">
        <v>22.52</v>
      </c>
      <c r="AJ49" s="196">
        <v>0</v>
      </c>
      <c r="AK49" s="196">
        <v>4.6399999999999997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48.35</v>
      </c>
      <c r="AH50" s="196">
        <v>-55.42</v>
      </c>
      <c r="AI50" s="196">
        <v>22.52</v>
      </c>
      <c r="AJ50" s="196">
        <v>0</v>
      </c>
      <c r="AK50" s="196">
        <v>7.6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48.35</v>
      </c>
      <c r="AH51" s="196">
        <v>-55.42</v>
      </c>
      <c r="AI51" s="196">
        <v>22.52</v>
      </c>
      <c r="AJ51" s="196">
        <v>0</v>
      </c>
      <c r="AK51" s="196">
        <v>8.35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48.35</v>
      </c>
      <c r="AH52" s="196">
        <v>-55.42</v>
      </c>
      <c r="AI52" s="196">
        <v>22.52</v>
      </c>
      <c r="AJ52" s="196">
        <v>0</v>
      </c>
      <c r="AK52" s="196">
        <v>12.35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48.35</v>
      </c>
      <c r="AH53" s="196">
        <v>-55.42</v>
      </c>
      <c r="AI53" s="196">
        <v>22.52</v>
      </c>
      <c r="AJ53" s="196">
        <v>0</v>
      </c>
      <c r="AK53" s="196">
        <v>12.35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48.35</v>
      </c>
      <c r="AH54" s="196">
        <v>-67</v>
      </c>
      <c r="AI54" s="196">
        <v>22.52</v>
      </c>
      <c r="AJ54" s="196">
        <v>0</v>
      </c>
      <c r="AK54" s="196">
        <v>12.35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48.35</v>
      </c>
      <c r="AH55" s="196">
        <v>-67</v>
      </c>
      <c r="AI55" s="196">
        <v>22.52</v>
      </c>
      <c r="AJ55" s="196">
        <v>0</v>
      </c>
      <c r="AK55" s="196">
        <v>4.59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48.35</v>
      </c>
      <c r="AH56" s="196">
        <v>-67</v>
      </c>
      <c r="AI56" s="196">
        <v>22.52</v>
      </c>
      <c r="AJ56" s="196">
        <v>0</v>
      </c>
      <c r="AK56" s="196">
        <v>4.59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48.35</v>
      </c>
      <c r="AH57" s="196">
        <v>-67</v>
      </c>
      <c r="AI57" s="196">
        <v>22.52</v>
      </c>
      <c r="AJ57" s="196">
        <v>0</v>
      </c>
      <c r="AK57" s="196">
        <v>4.59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48.35</v>
      </c>
      <c r="AH58" s="196">
        <v>-67</v>
      </c>
      <c r="AI58" s="196">
        <v>22.52</v>
      </c>
      <c r="AJ58" s="196">
        <v>0</v>
      </c>
      <c r="AK58" s="196">
        <v>4.59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48.35</v>
      </c>
      <c r="AH59" s="196">
        <v>-67</v>
      </c>
      <c r="AI59" s="196">
        <v>22.52</v>
      </c>
      <c r="AJ59" s="196">
        <v>0</v>
      </c>
      <c r="AK59" s="196">
        <v>4.59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48.35</v>
      </c>
      <c r="AH60" s="196">
        <v>-67</v>
      </c>
      <c r="AI60" s="196">
        <v>22.52</v>
      </c>
      <c r="AJ60" s="196">
        <v>0</v>
      </c>
      <c r="AK60" s="196">
        <v>4.59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48.35</v>
      </c>
      <c r="AH61" s="196">
        <v>-67</v>
      </c>
      <c r="AI61" s="196">
        <v>22.52</v>
      </c>
      <c r="AJ61" s="196">
        <v>0</v>
      </c>
      <c r="AK61" s="196">
        <v>4.59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48.35</v>
      </c>
      <c r="AH62" s="196">
        <v>-67</v>
      </c>
      <c r="AI62" s="196">
        <v>22.52</v>
      </c>
      <c r="AJ62" s="196">
        <v>0</v>
      </c>
      <c r="AK62" s="196">
        <v>4.59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48.35</v>
      </c>
      <c r="AH63" s="196">
        <v>-67</v>
      </c>
      <c r="AI63" s="196">
        <v>22.52</v>
      </c>
      <c r="AJ63" s="196">
        <v>0</v>
      </c>
      <c r="AK63" s="196">
        <v>16.96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48.35</v>
      </c>
      <c r="AH64" s="196">
        <v>-67</v>
      </c>
      <c r="AI64" s="196">
        <v>22.52</v>
      </c>
      <c r="AJ64" s="196">
        <v>0</v>
      </c>
      <c r="AK64" s="196">
        <v>23.35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48.35</v>
      </c>
      <c r="AH65" s="196">
        <v>-67</v>
      </c>
      <c r="AI65" s="196">
        <v>22.52</v>
      </c>
      <c r="AJ65" s="196">
        <v>0</v>
      </c>
      <c r="AK65" s="196">
        <v>23.35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48.35</v>
      </c>
      <c r="AH66" s="196">
        <v>-67</v>
      </c>
      <c r="AI66" s="196">
        <v>22.52</v>
      </c>
      <c r="AJ66" s="196">
        <v>0</v>
      </c>
      <c r="AK66" s="196">
        <v>23.35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48.35</v>
      </c>
      <c r="AH67" s="196">
        <v>-67</v>
      </c>
      <c r="AI67" s="196">
        <v>22.52</v>
      </c>
      <c r="AJ67" s="196">
        <v>0</v>
      </c>
      <c r="AK67" s="196">
        <v>15.47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48.35</v>
      </c>
      <c r="AH68" s="196">
        <v>-67</v>
      </c>
      <c r="AI68" s="196">
        <v>22.52</v>
      </c>
      <c r="AJ68" s="196">
        <v>0</v>
      </c>
      <c r="AK68" s="196">
        <v>6.61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16.82</v>
      </c>
      <c r="AH73" s="196">
        <v>-67</v>
      </c>
      <c r="AI73" s="196">
        <v>0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16.82</v>
      </c>
      <c r="AH74" s="196">
        <v>-67</v>
      </c>
      <c r="AI74" s="196">
        <v>0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0</v>
      </c>
      <c r="AH75" s="196">
        <v>-57</v>
      </c>
      <c r="AI75" s="196">
        <v>0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0</v>
      </c>
      <c r="AH76" s="196">
        <v>-57</v>
      </c>
      <c r="AI76" s="196">
        <v>0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0</v>
      </c>
      <c r="AH77" s="196">
        <v>-55.2</v>
      </c>
      <c r="AI77" s="196">
        <v>0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0</v>
      </c>
      <c r="AH78" s="196">
        <v>-55.2</v>
      </c>
      <c r="AI78" s="196">
        <v>0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0</v>
      </c>
      <c r="AH79" s="196">
        <v>-55.2</v>
      </c>
      <c r="AI79" s="196">
        <v>0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0</v>
      </c>
      <c r="AH80" s="196">
        <v>-55.2</v>
      </c>
      <c r="AI80" s="196">
        <v>0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0</v>
      </c>
      <c r="AH81" s="196">
        <v>-55.2</v>
      </c>
      <c r="AI81" s="196">
        <v>0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0</v>
      </c>
      <c r="AH82" s="196">
        <v>-55.2</v>
      </c>
      <c r="AI82" s="196">
        <v>0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0</v>
      </c>
      <c r="AH83" s="196">
        <v>-55.2</v>
      </c>
      <c r="AI83" s="196">
        <v>0</v>
      </c>
      <c r="AJ83" s="196">
        <v>0</v>
      </c>
      <c r="AK83" s="196">
        <v>7.35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0</v>
      </c>
      <c r="AH84" s="196">
        <v>-55.2</v>
      </c>
      <c r="AI84" s="196">
        <v>0</v>
      </c>
      <c r="AJ84" s="196">
        <v>0</v>
      </c>
      <c r="AK84" s="196">
        <v>7.35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0</v>
      </c>
      <c r="AH85" s="196">
        <v>-55.2</v>
      </c>
      <c r="AI85" s="196">
        <v>0</v>
      </c>
      <c r="AJ85" s="196">
        <v>0</v>
      </c>
      <c r="AK85" s="196">
        <v>7.35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0</v>
      </c>
      <c r="AH86" s="196">
        <v>-55.2</v>
      </c>
      <c r="AI86" s="196">
        <v>0</v>
      </c>
      <c r="AJ86" s="196">
        <v>0</v>
      </c>
      <c r="AK86" s="196">
        <v>7.35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0</v>
      </c>
      <c r="AH87" s="196">
        <v>-55.2</v>
      </c>
      <c r="AI87" s="196">
        <v>0</v>
      </c>
      <c r="AJ87" s="196">
        <v>0</v>
      </c>
      <c r="AK87" s="196">
        <v>4.6900000000000004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0</v>
      </c>
      <c r="AH88" s="196">
        <v>-55.2</v>
      </c>
      <c r="AI88" s="196">
        <v>0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0</v>
      </c>
      <c r="AH89" s="196">
        <v>-55.2</v>
      </c>
      <c r="AI89" s="196">
        <v>0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0</v>
      </c>
      <c r="AH90" s="196">
        <v>-55.2</v>
      </c>
      <c r="AI90" s="196">
        <v>0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0</v>
      </c>
      <c r="AH91" s="196">
        <v>-55.2</v>
      </c>
      <c r="AI91" s="196">
        <v>0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0</v>
      </c>
      <c r="AH92" s="196">
        <v>-55.2</v>
      </c>
      <c r="AI92" s="196">
        <v>0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0</v>
      </c>
      <c r="AH93" s="196">
        <v>-55.2</v>
      </c>
      <c r="AI93" s="196">
        <v>0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0</v>
      </c>
      <c r="AH94" s="196">
        <v>-55.2</v>
      </c>
      <c r="AI94" s="196">
        <v>0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0</v>
      </c>
      <c r="AH95" s="196">
        <v>-55.2</v>
      </c>
      <c r="AI95" s="196">
        <v>0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0</v>
      </c>
      <c r="AH96" s="196">
        <v>-55.2</v>
      </c>
      <c r="AI96" s="196">
        <v>0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0</v>
      </c>
      <c r="AH97" s="196">
        <v>-55.2</v>
      </c>
      <c r="AI97" s="196">
        <v>0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0</v>
      </c>
      <c r="AH98" s="196">
        <v>-55.2</v>
      </c>
      <c r="AI98" s="196">
        <v>0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0.81616999999999917</v>
      </c>
      <c r="AH99">
        <f t="shared" si="0"/>
        <v>-1.3273924999999991</v>
      </c>
      <c r="AI99">
        <f t="shared" si="0"/>
        <v>0.3715799999999998</v>
      </c>
      <c r="AJ99">
        <f t="shared" si="0"/>
        <v>0</v>
      </c>
      <c r="AK99">
        <f t="shared" si="0"/>
        <v>0.15482000000000004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3.06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182.06</v>
      </c>
      <c r="M3" s="196">
        <v>1.1200000000000001</v>
      </c>
      <c r="N3" s="196">
        <v>0.73</v>
      </c>
      <c r="O3" s="196">
        <v>0</v>
      </c>
      <c r="P3" s="196">
        <v>1.48</v>
      </c>
      <c r="Q3" s="196">
        <v>0</v>
      </c>
      <c r="R3" s="196">
        <v>10.130000000000001</v>
      </c>
      <c r="S3" s="196">
        <v>6.18</v>
      </c>
      <c r="T3" s="196">
        <v>0</v>
      </c>
      <c r="U3" s="196">
        <v>1.02</v>
      </c>
      <c r="V3" s="196">
        <v>3.65</v>
      </c>
      <c r="W3" s="196">
        <v>8.76</v>
      </c>
      <c r="X3" s="196">
        <v>35.35</v>
      </c>
      <c r="Y3" s="196">
        <v>0</v>
      </c>
      <c r="Z3" s="196">
        <v>53.68</v>
      </c>
      <c r="AA3" s="196">
        <v>19.989999999999998</v>
      </c>
      <c r="AB3" s="196">
        <v>0</v>
      </c>
      <c r="AC3" s="196">
        <v>1.58</v>
      </c>
      <c r="AD3" s="196">
        <v>8.9</v>
      </c>
      <c r="AE3" s="196">
        <v>0</v>
      </c>
      <c r="AF3" s="196">
        <v>0</v>
      </c>
      <c r="AG3" s="196">
        <v>48.2</v>
      </c>
      <c r="AH3" s="196">
        <v>2.89</v>
      </c>
      <c r="AI3" s="196">
        <v>14.46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10.15</v>
      </c>
      <c r="AS3" s="196">
        <v>21.42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3.06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182.06</v>
      </c>
      <c r="M4" s="196">
        <v>1.1200000000000001</v>
      </c>
      <c r="N4" s="196">
        <v>0.71</v>
      </c>
      <c r="O4" s="196">
        <v>0</v>
      </c>
      <c r="P4" s="196">
        <v>1.07</v>
      </c>
      <c r="Q4" s="196">
        <v>0</v>
      </c>
      <c r="R4" s="196">
        <v>10.130000000000001</v>
      </c>
      <c r="S4" s="196">
        <v>6.18</v>
      </c>
      <c r="T4" s="196">
        <v>0</v>
      </c>
      <c r="U4" s="196">
        <v>1.02</v>
      </c>
      <c r="V4" s="196">
        <v>3.65</v>
      </c>
      <c r="W4" s="196">
        <v>8.76</v>
      </c>
      <c r="X4" s="196">
        <v>35.659999999999997</v>
      </c>
      <c r="Y4" s="196">
        <v>0</v>
      </c>
      <c r="Z4" s="196">
        <v>53.68</v>
      </c>
      <c r="AA4" s="196">
        <v>19.989999999999998</v>
      </c>
      <c r="AB4" s="196">
        <v>0</v>
      </c>
      <c r="AC4" s="196">
        <v>1.58</v>
      </c>
      <c r="AD4" s="196">
        <v>8.9</v>
      </c>
      <c r="AE4" s="196">
        <v>0</v>
      </c>
      <c r="AF4" s="196">
        <v>0</v>
      </c>
      <c r="AG4" s="196">
        <v>39.520000000000003</v>
      </c>
      <c r="AH4" s="196">
        <v>12.82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10.15</v>
      </c>
      <c r="AS4" s="196">
        <v>21.42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3.06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182.06</v>
      </c>
      <c r="M5" s="196">
        <v>1.1200000000000001</v>
      </c>
      <c r="N5" s="196">
        <v>0.71</v>
      </c>
      <c r="O5" s="196">
        <v>0</v>
      </c>
      <c r="P5" s="196">
        <v>1.07</v>
      </c>
      <c r="Q5" s="196">
        <v>0</v>
      </c>
      <c r="R5" s="196">
        <v>10.130000000000001</v>
      </c>
      <c r="S5" s="196">
        <v>6.18</v>
      </c>
      <c r="T5" s="196">
        <v>0</v>
      </c>
      <c r="U5" s="196">
        <v>1.02</v>
      </c>
      <c r="V5" s="196">
        <v>3.65</v>
      </c>
      <c r="W5" s="196">
        <v>8.76</v>
      </c>
      <c r="X5" s="196">
        <v>35.659999999999997</v>
      </c>
      <c r="Y5" s="196">
        <v>0</v>
      </c>
      <c r="Z5" s="196">
        <v>53.68</v>
      </c>
      <c r="AA5" s="196">
        <v>19.989999999999998</v>
      </c>
      <c r="AB5" s="196">
        <v>0</v>
      </c>
      <c r="AC5" s="196">
        <v>1.58</v>
      </c>
      <c r="AD5" s="196">
        <v>8.9</v>
      </c>
      <c r="AE5" s="196">
        <v>0</v>
      </c>
      <c r="AF5" s="196">
        <v>0</v>
      </c>
      <c r="AG5" s="196">
        <v>31.04</v>
      </c>
      <c r="AH5" s="196">
        <v>20.05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10.15</v>
      </c>
      <c r="AS5" s="196">
        <v>21.42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3.06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182.06</v>
      </c>
      <c r="M6" s="196">
        <v>1.1200000000000001</v>
      </c>
      <c r="N6" s="196">
        <v>0.71</v>
      </c>
      <c r="O6" s="196">
        <v>0</v>
      </c>
      <c r="P6" s="196">
        <v>1.07</v>
      </c>
      <c r="Q6" s="196">
        <v>0</v>
      </c>
      <c r="R6" s="196">
        <v>10.130000000000001</v>
      </c>
      <c r="S6" s="196">
        <v>6.18</v>
      </c>
      <c r="T6" s="196">
        <v>0</v>
      </c>
      <c r="U6" s="196">
        <v>1.02</v>
      </c>
      <c r="V6" s="196">
        <v>3.65</v>
      </c>
      <c r="W6" s="196">
        <v>8.76</v>
      </c>
      <c r="X6" s="196">
        <v>35.659999999999997</v>
      </c>
      <c r="Y6" s="196">
        <v>0</v>
      </c>
      <c r="Z6" s="196">
        <v>53.68</v>
      </c>
      <c r="AA6" s="196">
        <v>19.989999999999998</v>
      </c>
      <c r="AB6" s="196">
        <v>0</v>
      </c>
      <c r="AC6" s="196">
        <v>1.58</v>
      </c>
      <c r="AD6" s="196">
        <v>8.9</v>
      </c>
      <c r="AE6" s="196">
        <v>0</v>
      </c>
      <c r="AF6" s="196">
        <v>0</v>
      </c>
      <c r="AG6" s="196">
        <v>31.04</v>
      </c>
      <c r="AH6" s="196">
        <v>20.05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10.15</v>
      </c>
      <c r="AS6" s="196">
        <v>21.42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3.06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182.06</v>
      </c>
      <c r="M7" s="196">
        <v>1.1200000000000001</v>
      </c>
      <c r="N7" s="196">
        <v>0.71</v>
      </c>
      <c r="O7" s="196">
        <v>0</v>
      </c>
      <c r="P7" s="196">
        <v>1.07</v>
      </c>
      <c r="Q7" s="196">
        <v>0</v>
      </c>
      <c r="R7" s="196">
        <v>10.130000000000001</v>
      </c>
      <c r="S7" s="196">
        <v>6.18</v>
      </c>
      <c r="T7" s="196">
        <v>0</v>
      </c>
      <c r="U7" s="196">
        <v>1.02</v>
      </c>
      <c r="V7" s="196">
        <v>3.65</v>
      </c>
      <c r="W7" s="196">
        <v>8.76</v>
      </c>
      <c r="X7" s="196">
        <v>35.659999999999997</v>
      </c>
      <c r="Y7" s="196">
        <v>0</v>
      </c>
      <c r="Z7" s="196">
        <v>53.68</v>
      </c>
      <c r="AA7" s="196">
        <v>19.989999999999998</v>
      </c>
      <c r="AB7" s="196">
        <v>0</v>
      </c>
      <c r="AC7" s="196">
        <v>1.58</v>
      </c>
      <c r="AD7" s="196">
        <v>8.9</v>
      </c>
      <c r="AE7" s="196">
        <v>0</v>
      </c>
      <c r="AF7" s="196">
        <v>0</v>
      </c>
      <c r="AG7" s="196">
        <v>31.04</v>
      </c>
      <c r="AH7" s="196">
        <v>20.05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10.15</v>
      </c>
      <c r="AS7" s="196">
        <v>21.42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3.06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182.06</v>
      </c>
      <c r="M8" s="196">
        <v>1.1200000000000001</v>
      </c>
      <c r="N8" s="196">
        <v>0.71</v>
      </c>
      <c r="O8" s="196">
        <v>0</v>
      </c>
      <c r="P8" s="196">
        <v>1.07</v>
      </c>
      <c r="Q8" s="196">
        <v>0</v>
      </c>
      <c r="R8" s="196">
        <v>10.130000000000001</v>
      </c>
      <c r="S8" s="196">
        <v>6.18</v>
      </c>
      <c r="T8" s="196">
        <v>0</v>
      </c>
      <c r="U8" s="196">
        <v>1.02</v>
      </c>
      <c r="V8" s="196">
        <v>3.65</v>
      </c>
      <c r="W8" s="196">
        <v>8.76</v>
      </c>
      <c r="X8" s="196">
        <v>35.659999999999997</v>
      </c>
      <c r="Y8" s="196">
        <v>0</v>
      </c>
      <c r="Z8" s="196">
        <v>53.68</v>
      </c>
      <c r="AA8" s="196">
        <v>19.989999999999998</v>
      </c>
      <c r="AB8" s="196">
        <v>0</v>
      </c>
      <c r="AC8" s="196">
        <v>1.58</v>
      </c>
      <c r="AD8" s="196">
        <v>8.9</v>
      </c>
      <c r="AE8" s="196">
        <v>0</v>
      </c>
      <c r="AF8" s="196">
        <v>0</v>
      </c>
      <c r="AG8" s="196">
        <v>31.04</v>
      </c>
      <c r="AH8" s="196">
        <v>20.05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10.15</v>
      </c>
      <c r="AS8" s="196">
        <v>21.42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3.06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182.07</v>
      </c>
      <c r="M9" s="196">
        <v>1.1200000000000001</v>
      </c>
      <c r="N9" s="196">
        <v>0.71</v>
      </c>
      <c r="O9" s="196">
        <v>0</v>
      </c>
      <c r="P9" s="196">
        <v>1.07</v>
      </c>
      <c r="Q9" s="196">
        <v>0</v>
      </c>
      <c r="R9" s="196">
        <v>10.130000000000001</v>
      </c>
      <c r="S9" s="196">
        <v>6.18</v>
      </c>
      <c r="T9" s="196">
        <v>0</v>
      </c>
      <c r="U9" s="196">
        <v>1.02</v>
      </c>
      <c r="V9" s="196">
        <v>3.65</v>
      </c>
      <c r="W9" s="196">
        <v>8.76</v>
      </c>
      <c r="X9" s="196">
        <v>35.659999999999997</v>
      </c>
      <c r="Y9" s="196">
        <v>0</v>
      </c>
      <c r="Z9" s="196">
        <v>53.68</v>
      </c>
      <c r="AA9" s="196">
        <v>19.989999999999998</v>
      </c>
      <c r="AB9" s="196">
        <v>0</v>
      </c>
      <c r="AC9" s="196">
        <v>1.58</v>
      </c>
      <c r="AD9" s="196">
        <v>8.9</v>
      </c>
      <c r="AE9" s="196">
        <v>0</v>
      </c>
      <c r="AF9" s="196">
        <v>0</v>
      </c>
      <c r="AG9" s="196">
        <v>31.04</v>
      </c>
      <c r="AH9" s="196">
        <v>20.05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10.15</v>
      </c>
      <c r="AS9" s="196">
        <v>21.42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3.06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182.07</v>
      </c>
      <c r="M10" s="196">
        <v>1.1200000000000001</v>
      </c>
      <c r="N10" s="196">
        <v>0.71</v>
      </c>
      <c r="O10" s="196">
        <v>0</v>
      </c>
      <c r="P10" s="196">
        <v>1.07</v>
      </c>
      <c r="Q10" s="196">
        <v>0</v>
      </c>
      <c r="R10" s="196">
        <v>10.130000000000001</v>
      </c>
      <c r="S10" s="196">
        <v>6.18</v>
      </c>
      <c r="T10" s="196">
        <v>0</v>
      </c>
      <c r="U10" s="196">
        <v>1.02</v>
      </c>
      <c r="V10" s="196">
        <v>3.65</v>
      </c>
      <c r="W10" s="196">
        <v>8.76</v>
      </c>
      <c r="X10" s="196">
        <v>35.659999999999997</v>
      </c>
      <c r="Y10" s="196">
        <v>0</v>
      </c>
      <c r="Z10" s="196">
        <v>53.68</v>
      </c>
      <c r="AA10" s="196">
        <v>19.989999999999998</v>
      </c>
      <c r="AB10" s="196">
        <v>0</v>
      </c>
      <c r="AC10" s="196">
        <v>1.58</v>
      </c>
      <c r="AD10" s="196">
        <v>8.9</v>
      </c>
      <c r="AE10" s="196">
        <v>0</v>
      </c>
      <c r="AF10" s="196">
        <v>0</v>
      </c>
      <c r="AG10" s="196">
        <v>31.04</v>
      </c>
      <c r="AH10" s="196">
        <v>20.05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10.15</v>
      </c>
      <c r="AS10" s="196">
        <v>21.42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3.06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182.07</v>
      </c>
      <c r="M11" s="196">
        <v>1.1200000000000001</v>
      </c>
      <c r="N11" s="196">
        <v>0.71</v>
      </c>
      <c r="O11" s="196">
        <v>0</v>
      </c>
      <c r="P11" s="196">
        <v>1.07</v>
      </c>
      <c r="Q11" s="196">
        <v>0</v>
      </c>
      <c r="R11" s="196">
        <v>10.130000000000001</v>
      </c>
      <c r="S11" s="196">
        <v>6.18</v>
      </c>
      <c r="T11" s="196">
        <v>0</v>
      </c>
      <c r="U11" s="196">
        <v>1.02</v>
      </c>
      <c r="V11" s="196">
        <v>3.65</v>
      </c>
      <c r="W11" s="196">
        <v>8.76</v>
      </c>
      <c r="X11" s="196">
        <v>35.659999999999997</v>
      </c>
      <c r="Y11" s="196">
        <v>0</v>
      </c>
      <c r="Z11" s="196">
        <v>53.68</v>
      </c>
      <c r="AA11" s="196">
        <v>19.989999999999998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31.04</v>
      </c>
      <c r="AH11" s="196">
        <v>20.05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10.15</v>
      </c>
      <c r="AS11" s="196">
        <v>21.42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3.06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182.07</v>
      </c>
      <c r="M12" s="196">
        <v>1.1200000000000001</v>
      </c>
      <c r="N12" s="196">
        <v>0.71</v>
      </c>
      <c r="O12" s="196">
        <v>0</v>
      </c>
      <c r="P12" s="196">
        <v>1.07</v>
      </c>
      <c r="Q12" s="196">
        <v>0</v>
      </c>
      <c r="R12" s="196">
        <v>10.130000000000001</v>
      </c>
      <c r="S12" s="196">
        <v>6.18</v>
      </c>
      <c r="T12" s="196">
        <v>0</v>
      </c>
      <c r="U12" s="196">
        <v>1.02</v>
      </c>
      <c r="V12" s="196">
        <v>3.65</v>
      </c>
      <c r="W12" s="196">
        <v>8.76</v>
      </c>
      <c r="X12" s="196">
        <v>35.659999999999997</v>
      </c>
      <c r="Y12" s="196">
        <v>0</v>
      </c>
      <c r="Z12" s="196">
        <v>53.68</v>
      </c>
      <c r="AA12" s="196">
        <v>19.989999999999998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31.04</v>
      </c>
      <c r="AH12" s="196">
        <v>20.05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10.15</v>
      </c>
      <c r="AS12" s="196">
        <v>21.42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3.06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182.07</v>
      </c>
      <c r="M13" s="196">
        <v>1.1200000000000001</v>
      </c>
      <c r="N13" s="196">
        <v>0.71</v>
      </c>
      <c r="O13" s="196">
        <v>0</v>
      </c>
      <c r="P13" s="196">
        <v>1.07</v>
      </c>
      <c r="Q13" s="196">
        <v>0</v>
      </c>
      <c r="R13" s="196">
        <v>10.130000000000001</v>
      </c>
      <c r="S13" s="196">
        <v>6.18</v>
      </c>
      <c r="T13" s="196">
        <v>0</v>
      </c>
      <c r="U13" s="196">
        <v>1.02</v>
      </c>
      <c r="V13" s="196">
        <v>3.65</v>
      </c>
      <c r="W13" s="196">
        <v>8.76</v>
      </c>
      <c r="X13" s="196">
        <v>35.659999999999997</v>
      </c>
      <c r="Y13" s="196">
        <v>0</v>
      </c>
      <c r="Z13" s="196">
        <v>53.68</v>
      </c>
      <c r="AA13" s="196">
        <v>19.989999999999998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31.04</v>
      </c>
      <c r="AH13" s="196">
        <v>20.05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10.15</v>
      </c>
      <c r="AS13" s="196">
        <v>21.42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3.06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182.07</v>
      </c>
      <c r="M14" s="196">
        <v>1.1200000000000001</v>
      </c>
      <c r="N14" s="196">
        <v>0.71</v>
      </c>
      <c r="O14" s="196">
        <v>0</v>
      </c>
      <c r="P14" s="196">
        <v>1.07</v>
      </c>
      <c r="Q14" s="196">
        <v>0</v>
      </c>
      <c r="R14" s="196">
        <v>10.130000000000001</v>
      </c>
      <c r="S14" s="196">
        <v>6.18</v>
      </c>
      <c r="T14" s="196">
        <v>0</v>
      </c>
      <c r="U14" s="196">
        <v>1.02</v>
      </c>
      <c r="V14" s="196">
        <v>3.65</v>
      </c>
      <c r="W14" s="196">
        <v>8.76</v>
      </c>
      <c r="X14" s="196">
        <v>35.659999999999997</v>
      </c>
      <c r="Y14" s="196">
        <v>0</v>
      </c>
      <c r="Z14" s="196">
        <v>53.68</v>
      </c>
      <c r="AA14" s="196">
        <v>19.989999999999998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31.04</v>
      </c>
      <c r="AH14" s="196">
        <v>20.05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10.15</v>
      </c>
      <c r="AS14" s="196">
        <v>21.42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3.06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182.07</v>
      </c>
      <c r="M15" s="196">
        <v>1.1200000000000001</v>
      </c>
      <c r="N15" s="196">
        <v>0.71</v>
      </c>
      <c r="O15" s="196">
        <v>0</v>
      </c>
      <c r="P15" s="196">
        <v>1.07</v>
      </c>
      <c r="Q15" s="196">
        <v>0</v>
      </c>
      <c r="R15" s="196">
        <v>10.130000000000001</v>
      </c>
      <c r="S15" s="196">
        <v>6.18</v>
      </c>
      <c r="T15" s="196">
        <v>0</v>
      </c>
      <c r="U15" s="196">
        <v>1.02</v>
      </c>
      <c r="V15" s="196">
        <v>3.65</v>
      </c>
      <c r="W15" s="196">
        <v>8.76</v>
      </c>
      <c r="X15" s="196">
        <v>35.659999999999997</v>
      </c>
      <c r="Y15" s="196">
        <v>0</v>
      </c>
      <c r="Z15" s="196">
        <v>53.68</v>
      </c>
      <c r="AA15" s="196">
        <v>19.989999999999998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31.04</v>
      </c>
      <c r="AH15" s="196">
        <v>20.05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10.15</v>
      </c>
      <c r="AS15" s="196">
        <v>21.42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3.06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182.07</v>
      </c>
      <c r="M16" s="196">
        <v>1.1200000000000001</v>
      </c>
      <c r="N16" s="196">
        <v>0.71</v>
      </c>
      <c r="O16" s="196">
        <v>0</v>
      </c>
      <c r="P16" s="196">
        <v>1.07</v>
      </c>
      <c r="Q16" s="196">
        <v>0</v>
      </c>
      <c r="R16" s="196">
        <v>10.130000000000001</v>
      </c>
      <c r="S16" s="196">
        <v>6.18</v>
      </c>
      <c r="T16" s="196">
        <v>0</v>
      </c>
      <c r="U16" s="196">
        <v>1.02</v>
      </c>
      <c r="V16" s="196">
        <v>3.65</v>
      </c>
      <c r="W16" s="196">
        <v>8.76</v>
      </c>
      <c r="X16" s="196">
        <v>35.659999999999997</v>
      </c>
      <c r="Y16" s="196">
        <v>0</v>
      </c>
      <c r="Z16" s="196">
        <v>53.68</v>
      </c>
      <c r="AA16" s="196">
        <v>19.989999999999998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31.04</v>
      </c>
      <c r="AH16" s="196">
        <v>20.05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10.15</v>
      </c>
      <c r="AS16" s="196">
        <v>21.42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3.06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182.07</v>
      </c>
      <c r="M17" s="196">
        <v>1.1200000000000001</v>
      </c>
      <c r="N17" s="196">
        <v>0.71</v>
      </c>
      <c r="O17" s="196">
        <v>0</v>
      </c>
      <c r="P17" s="196">
        <v>1.07</v>
      </c>
      <c r="Q17" s="196">
        <v>0</v>
      </c>
      <c r="R17" s="196">
        <v>10.130000000000001</v>
      </c>
      <c r="S17" s="196">
        <v>6.18</v>
      </c>
      <c r="T17" s="196">
        <v>0</v>
      </c>
      <c r="U17" s="196">
        <v>1.02</v>
      </c>
      <c r="V17" s="196">
        <v>3.65</v>
      </c>
      <c r="W17" s="196">
        <v>8.76</v>
      </c>
      <c r="X17" s="196">
        <v>35.659999999999997</v>
      </c>
      <c r="Y17" s="196">
        <v>0</v>
      </c>
      <c r="Z17" s="196">
        <v>53.68</v>
      </c>
      <c r="AA17" s="196">
        <v>19.989999999999998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31.04</v>
      </c>
      <c r="AH17" s="196">
        <v>20.05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10.15</v>
      </c>
      <c r="AS17" s="196">
        <v>21.42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3.06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182.07</v>
      </c>
      <c r="M18" s="196">
        <v>1.1200000000000001</v>
      </c>
      <c r="N18" s="196">
        <v>0.71</v>
      </c>
      <c r="O18" s="196">
        <v>0</v>
      </c>
      <c r="P18" s="196">
        <v>1.07</v>
      </c>
      <c r="Q18" s="196">
        <v>0</v>
      </c>
      <c r="R18" s="196">
        <v>10.130000000000001</v>
      </c>
      <c r="S18" s="196">
        <v>6.18</v>
      </c>
      <c r="T18" s="196">
        <v>0</v>
      </c>
      <c r="U18" s="196">
        <v>1.02</v>
      </c>
      <c r="V18" s="196">
        <v>3.65</v>
      </c>
      <c r="W18" s="196">
        <v>8.76</v>
      </c>
      <c r="X18" s="196">
        <v>35.659999999999997</v>
      </c>
      <c r="Y18" s="196">
        <v>0</v>
      </c>
      <c r="Z18" s="196">
        <v>53.68</v>
      </c>
      <c r="AA18" s="196">
        <v>19.989999999999998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31.04</v>
      </c>
      <c r="AH18" s="196">
        <v>20.05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10.15</v>
      </c>
      <c r="AS18" s="196">
        <v>21.42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3.06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182.07</v>
      </c>
      <c r="M19" s="196">
        <v>1.1200000000000001</v>
      </c>
      <c r="N19" s="196">
        <v>0.71</v>
      </c>
      <c r="O19" s="196">
        <v>0</v>
      </c>
      <c r="P19" s="196">
        <v>1.07</v>
      </c>
      <c r="Q19" s="196">
        <v>0</v>
      </c>
      <c r="R19" s="196">
        <v>10.130000000000001</v>
      </c>
      <c r="S19" s="196">
        <v>6.18</v>
      </c>
      <c r="T19" s="196">
        <v>0</v>
      </c>
      <c r="U19" s="196">
        <v>1.02</v>
      </c>
      <c r="V19" s="196">
        <v>3.65</v>
      </c>
      <c r="W19" s="196">
        <v>8.76</v>
      </c>
      <c r="X19" s="196">
        <v>35.659999999999997</v>
      </c>
      <c r="Y19" s="196">
        <v>0</v>
      </c>
      <c r="Z19" s="196">
        <v>53.68</v>
      </c>
      <c r="AA19" s="196">
        <v>19.989999999999998</v>
      </c>
      <c r="AB19" s="196">
        <v>0</v>
      </c>
      <c r="AC19" s="196">
        <v>1.58</v>
      </c>
      <c r="AD19" s="196">
        <v>8.9</v>
      </c>
      <c r="AE19" s="196">
        <v>0</v>
      </c>
      <c r="AF19" s="196">
        <v>0</v>
      </c>
      <c r="AG19" s="196">
        <v>31.04</v>
      </c>
      <c r="AH19" s="196">
        <v>20.05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10.15</v>
      </c>
      <c r="AS19" s="196">
        <v>21.42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3.06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182.06</v>
      </c>
      <c r="M20" s="196">
        <v>1.1200000000000001</v>
      </c>
      <c r="N20" s="196">
        <v>0.71</v>
      </c>
      <c r="O20" s="196">
        <v>0</v>
      </c>
      <c r="P20" s="196">
        <v>1.07</v>
      </c>
      <c r="Q20" s="196">
        <v>0</v>
      </c>
      <c r="R20" s="196">
        <v>10.130000000000001</v>
      </c>
      <c r="S20" s="196">
        <v>6.18</v>
      </c>
      <c r="T20" s="196">
        <v>0</v>
      </c>
      <c r="U20" s="196">
        <v>1.02</v>
      </c>
      <c r="V20" s="196">
        <v>3.76</v>
      </c>
      <c r="W20" s="196">
        <v>8.76</v>
      </c>
      <c r="X20" s="196">
        <v>35.659999999999997</v>
      </c>
      <c r="Y20" s="196">
        <v>0</v>
      </c>
      <c r="Z20" s="196">
        <v>53.68</v>
      </c>
      <c r="AA20" s="196">
        <v>19.989999999999998</v>
      </c>
      <c r="AB20" s="196">
        <v>0</v>
      </c>
      <c r="AC20" s="196">
        <v>1.58</v>
      </c>
      <c r="AD20" s="196">
        <v>8.9</v>
      </c>
      <c r="AE20" s="196">
        <v>0</v>
      </c>
      <c r="AF20" s="196">
        <v>0</v>
      </c>
      <c r="AG20" s="196">
        <v>31.04</v>
      </c>
      <c r="AH20" s="196">
        <v>20.05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10.15</v>
      </c>
      <c r="AS20" s="196">
        <v>21.42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3.06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182.06</v>
      </c>
      <c r="M21" s="196">
        <v>1.1200000000000001</v>
      </c>
      <c r="N21" s="196">
        <v>0.71</v>
      </c>
      <c r="O21" s="196">
        <v>0</v>
      </c>
      <c r="P21" s="196">
        <v>1.07</v>
      </c>
      <c r="Q21" s="196">
        <v>0</v>
      </c>
      <c r="R21" s="196">
        <v>10.130000000000001</v>
      </c>
      <c r="S21" s="196">
        <v>6.18</v>
      </c>
      <c r="T21" s="196">
        <v>0</v>
      </c>
      <c r="U21" s="196">
        <v>1.02</v>
      </c>
      <c r="V21" s="196">
        <v>3.65</v>
      </c>
      <c r="W21" s="196">
        <v>8.76</v>
      </c>
      <c r="X21" s="196">
        <v>35.659999999999997</v>
      </c>
      <c r="Y21" s="196">
        <v>0</v>
      </c>
      <c r="Z21" s="196">
        <v>53.68</v>
      </c>
      <c r="AA21" s="196">
        <v>19.989999999999998</v>
      </c>
      <c r="AB21" s="196">
        <v>0</v>
      </c>
      <c r="AC21" s="196">
        <v>1.58</v>
      </c>
      <c r="AD21" s="196">
        <v>8.9</v>
      </c>
      <c r="AE21" s="196">
        <v>0</v>
      </c>
      <c r="AF21" s="196">
        <v>0</v>
      </c>
      <c r="AG21" s="196">
        <v>31.04</v>
      </c>
      <c r="AH21" s="196">
        <v>20.05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10.15</v>
      </c>
      <c r="AS21" s="196">
        <v>21.42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3.06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182.06</v>
      </c>
      <c r="M22" s="196">
        <v>1.1200000000000001</v>
      </c>
      <c r="N22" s="196">
        <v>0.71</v>
      </c>
      <c r="O22" s="196">
        <v>0</v>
      </c>
      <c r="P22" s="196">
        <v>1.07</v>
      </c>
      <c r="Q22" s="196">
        <v>0</v>
      </c>
      <c r="R22" s="196">
        <v>10.130000000000001</v>
      </c>
      <c r="S22" s="196">
        <v>6.18</v>
      </c>
      <c r="T22" s="196">
        <v>0</v>
      </c>
      <c r="U22" s="196">
        <v>1.02</v>
      </c>
      <c r="V22" s="196">
        <v>3.65</v>
      </c>
      <c r="W22" s="196">
        <v>8.76</v>
      </c>
      <c r="X22" s="196">
        <v>35.659999999999997</v>
      </c>
      <c r="Y22" s="196">
        <v>0</v>
      </c>
      <c r="Z22" s="196">
        <v>53.68</v>
      </c>
      <c r="AA22" s="196">
        <v>19.989999999999998</v>
      </c>
      <c r="AB22" s="196">
        <v>0</v>
      </c>
      <c r="AC22" s="196">
        <v>1.58</v>
      </c>
      <c r="AD22" s="196">
        <v>8.9</v>
      </c>
      <c r="AE22" s="196">
        <v>0</v>
      </c>
      <c r="AF22" s="196">
        <v>0</v>
      </c>
      <c r="AG22" s="196">
        <v>31.04</v>
      </c>
      <c r="AH22" s="196">
        <v>20.05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10.15</v>
      </c>
      <c r="AS22" s="196">
        <v>21.42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3.06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182.06</v>
      </c>
      <c r="M23" s="196">
        <v>1.1200000000000001</v>
      </c>
      <c r="N23" s="196">
        <v>0.71</v>
      </c>
      <c r="O23" s="196">
        <v>0</v>
      </c>
      <c r="P23" s="196">
        <v>0.99</v>
      </c>
      <c r="Q23" s="196">
        <v>0</v>
      </c>
      <c r="R23" s="196">
        <v>10.130000000000001</v>
      </c>
      <c r="S23" s="196">
        <v>6.18</v>
      </c>
      <c r="T23" s="196">
        <v>0</v>
      </c>
      <c r="U23" s="196">
        <v>1.02</v>
      </c>
      <c r="V23" s="196">
        <v>3.65</v>
      </c>
      <c r="W23" s="196">
        <v>8.76</v>
      </c>
      <c r="X23" s="196">
        <v>35.659999999999997</v>
      </c>
      <c r="Y23" s="196">
        <v>0</v>
      </c>
      <c r="Z23" s="196">
        <v>53.68</v>
      </c>
      <c r="AA23" s="196">
        <v>19.989999999999998</v>
      </c>
      <c r="AB23" s="196">
        <v>0</v>
      </c>
      <c r="AC23" s="196">
        <v>1.58</v>
      </c>
      <c r="AD23" s="196">
        <v>8.9</v>
      </c>
      <c r="AE23" s="196">
        <v>0</v>
      </c>
      <c r="AF23" s="196">
        <v>0</v>
      </c>
      <c r="AG23" s="196">
        <v>31.04</v>
      </c>
      <c r="AH23" s="196">
        <v>20.05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10.15</v>
      </c>
      <c r="AS23" s="196">
        <v>21.42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3.06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182.06</v>
      </c>
      <c r="M24" s="196">
        <v>1.1200000000000001</v>
      </c>
      <c r="N24" s="196">
        <v>0.71</v>
      </c>
      <c r="O24" s="196">
        <v>0</v>
      </c>
      <c r="P24" s="196">
        <v>0.99</v>
      </c>
      <c r="Q24" s="196">
        <v>0</v>
      </c>
      <c r="R24" s="196">
        <v>10.130000000000001</v>
      </c>
      <c r="S24" s="196">
        <v>6.18</v>
      </c>
      <c r="T24" s="196">
        <v>0</v>
      </c>
      <c r="U24" s="196">
        <v>1.02</v>
      </c>
      <c r="V24" s="196">
        <v>3.65</v>
      </c>
      <c r="W24" s="196">
        <v>8.76</v>
      </c>
      <c r="X24" s="196">
        <v>35.659999999999997</v>
      </c>
      <c r="Y24" s="196">
        <v>0</v>
      </c>
      <c r="Z24" s="196">
        <v>53.68</v>
      </c>
      <c r="AA24" s="196">
        <v>19.989999999999998</v>
      </c>
      <c r="AB24" s="196">
        <v>0</v>
      </c>
      <c r="AC24" s="196">
        <v>1.58</v>
      </c>
      <c r="AD24" s="196">
        <v>8.9</v>
      </c>
      <c r="AE24" s="196">
        <v>0</v>
      </c>
      <c r="AF24" s="196">
        <v>0</v>
      </c>
      <c r="AG24" s="196">
        <v>31.04</v>
      </c>
      <c r="AH24" s="196">
        <v>20.05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10.15</v>
      </c>
      <c r="AS24" s="196">
        <v>21.42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3.06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182.06</v>
      </c>
      <c r="M25" s="196">
        <v>1.1200000000000001</v>
      </c>
      <c r="N25" s="196">
        <v>0.71</v>
      </c>
      <c r="O25" s="196">
        <v>0</v>
      </c>
      <c r="P25" s="196">
        <v>0.99</v>
      </c>
      <c r="Q25" s="196">
        <v>0</v>
      </c>
      <c r="R25" s="196">
        <v>10.130000000000001</v>
      </c>
      <c r="S25" s="196">
        <v>6.18</v>
      </c>
      <c r="T25" s="196">
        <v>0</v>
      </c>
      <c r="U25" s="196">
        <v>1.02</v>
      </c>
      <c r="V25" s="196">
        <v>3.65</v>
      </c>
      <c r="W25" s="196">
        <v>8.76</v>
      </c>
      <c r="X25" s="196">
        <v>35.659999999999997</v>
      </c>
      <c r="Y25" s="196">
        <v>0</v>
      </c>
      <c r="Z25" s="196">
        <v>53.68</v>
      </c>
      <c r="AA25" s="196">
        <v>19.989999999999998</v>
      </c>
      <c r="AB25" s="196">
        <v>0</v>
      </c>
      <c r="AC25" s="196">
        <v>1.58</v>
      </c>
      <c r="AD25" s="196">
        <v>8.9</v>
      </c>
      <c r="AE25" s="196">
        <v>0</v>
      </c>
      <c r="AF25" s="196">
        <v>0</v>
      </c>
      <c r="AG25" s="196">
        <v>31.04</v>
      </c>
      <c r="AH25" s="196">
        <v>20.05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10.15</v>
      </c>
      <c r="AS25" s="196">
        <v>21.42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3.06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135.97</v>
      </c>
      <c r="M26" s="196">
        <v>1.1200000000000001</v>
      </c>
      <c r="N26" s="196">
        <v>0.71</v>
      </c>
      <c r="O26" s="196">
        <v>0</v>
      </c>
      <c r="P26" s="196">
        <v>0.99</v>
      </c>
      <c r="Q26" s="196">
        <v>0</v>
      </c>
      <c r="R26" s="196">
        <v>1.76</v>
      </c>
      <c r="S26" s="196">
        <v>6.18</v>
      </c>
      <c r="T26" s="196">
        <v>0</v>
      </c>
      <c r="U26" s="196">
        <v>1.02</v>
      </c>
      <c r="V26" s="196">
        <v>0.22</v>
      </c>
      <c r="W26" s="196">
        <v>1.1399999999999999</v>
      </c>
      <c r="X26" s="196">
        <v>6.65</v>
      </c>
      <c r="Y26" s="196">
        <v>0</v>
      </c>
      <c r="Z26" s="196">
        <v>3.08</v>
      </c>
      <c r="AA26" s="196">
        <v>19.989999999999998</v>
      </c>
      <c r="AB26" s="196">
        <v>0</v>
      </c>
      <c r="AC26" s="196">
        <v>1.58</v>
      </c>
      <c r="AD26" s="196">
        <v>8.9</v>
      </c>
      <c r="AE26" s="196">
        <v>0</v>
      </c>
      <c r="AF26" s="196">
        <v>0</v>
      </c>
      <c r="AG26" s="196">
        <v>31.04</v>
      </c>
      <c r="AH26" s="196">
        <v>20.05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10.15</v>
      </c>
      <c r="AS26" s="196">
        <v>21.42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78.34</v>
      </c>
      <c r="M27" s="196">
        <v>1.1200000000000001</v>
      </c>
      <c r="N27" s="196">
        <v>0.71</v>
      </c>
      <c r="O27" s="196">
        <v>0</v>
      </c>
      <c r="P27" s="196">
        <v>0.99</v>
      </c>
      <c r="Q27" s="196">
        <v>0</v>
      </c>
      <c r="R27" s="196">
        <v>0.52</v>
      </c>
      <c r="S27" s="196">
        <v>6.18</v>
      </c>
      <c r="T27" s="196">
        <v>0</v>
      </c>
      <c r="U27" s="196">
        <v>1.02</v>
      </c>
      <c r="V27" s="196">
        <v>0.22</v>
      </c>
      <c r="W27" s="196">
        <v>0.42</v>
      </c>
      <c r="X27" s="196">
        <v>1.93</v>
      </c>
      <c r="Y27" s="196">
        <v>0</v>
      </c>
      <c r="Z27" s="196">
        <v>3.08</v>
      </c>
      <c r="AA27" s="196">
        <v>1.1000000000000001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31.04</v>
      </c>
      <c r="AH27" s="196">
        <v>20.05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9.99</v>
      </c>
      <c r="AS27" s="196">
        <v>21.42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0.41</v>
      </c>
      <c r="L28" s="196">
        <v>18.5</v>
      </c>
      <c r="M28" s="196">
        <v>1.1200000000000001</v>
      </c>
      <c r="N28" s="196">
        <v>0.71</v>
      </c>
      <c r="O28" s="196">
        <v>0</v>
      </c>
      <c r="P28" s="196">
        <v>0.99</v>
      </c>
      <c r="Q28" s="196">
        <v>0</v>
      </c>
      <c r="R28" s="196">
        <v>0.52</v>
      </c>
      <c r="S28" s="196">
        <v>0.32</v>
      </c>
      <c r="T28" s="196">
        <v>0</v>
      </c>
      <c r="U28" s="196">
        <v>1.02</v>
      </c>
      <c r="V28" s="196">
        <v>0.22</v>
      </c>
      <c r="W28" s="196">
        <v>0.42</v>
      </c>
      <c r="X28" s="196">
        <v>1.79</v>
      </c>
      <c r="Y28" s="196">
        <v>0</v>
      </c>
      <c r="Z28" s="196">
        <v>3.08</v>
      </c>
      <c r="AA28" s="196">
        <v>1.1000000000000001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31.04</v>
      </c>
      <c r="AH28" s="196">
        <v>20.05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9.99</v>
      </c>
      <c r="AS28" s="196">
        <v>21.42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0.37</v>
      </c>
      <c r="L29" s="196">
        <v>15.28</v>
      </c>
      <c r="M29" s="196">
        <v>1.1200000000000001</v>
      </c>
      <c r="N29" s="196">
        <v>0.71</v>
      </c>
      <c r="O29" s="196">
        <v>0</v>
      </c>
      <c r="P29" s="196">
        <v>0.99</v>
      </c>
      <c r="Q29" s="196">
        <v>0</v>
      </c>
      <c r="R29" s="196">
        <v>0.52</v>
      </c>
      <c r="S29" s="196">
        <v>0.32</v>
      </c>
      <c r="T29" s="196">
        <v>0</v>
      </c>
      <c r="U29" s="196">
        <v>1.02</v>
      </c>
      <c r="V29" s="196">
        <v>0.22</v>
      </c>
      <c r="W29" s="196">
        <v>0.42</v>
      </c>
      <c r="X29" s="196">
        <v>1.79</v>
      </c>
      <c r="Y29" s="196">
        <v>0</v>
      </c>
      <c r="Z29" s="196">
        <v>3.08</v>
      </c>
      <c r="AA29" s="196">
        <v>1.1000000000000001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31.04</v>
      </c>
      <c r="AH29" s="196">
        <v>20.05</v>
      </c>
      <c r="AI29" s="196">
        <v>14.46</v>
      </c>
      <c r="AJ29" s="196">
        <v>0</v>
      </c>
      <c r="AK29" s="196">
        <v>1.0900000000000001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9.99</v>
      </c>
      <c r="AS29" s="196">
        <v>21.42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0.37</v>
      </c>
      <c r="L30" s="196">
        <v>15.28</v>
      </c>
      <c r="M30" s="196">
        <v>1.1200000000000001</v>
      </c>
      <c r="N30" s="196">
        <v>0.71</v>
      </c>
      <c r="O30" s="196">
        <v>0</v>
      </c>
      <c r="P30" s="196">
        <v>0.99</v>
      </c>
      <c r="Q30" s="196">
        <v>0</v>
      </c>
      <c r="R30" s="196">
        <v>0.52</v>
      </c>
      <c r="S30" s="196">
        <v>0.32</v>
      </c>
      <c r="T30" s="196">
        <v>0</v>
      </c>
      <c r="U30" s="196">
        <v>1.02</v>
      </c>
      <c r="V30" s="196">
        <v>0.22</v>
      </c>
      <c r="W30" s="196">
        <v>0.42</v>
      </c>
      <c r="X30" s="196">
        <v>1.79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31.04</v>
      </c>
      <c r="AH30" s="196">
        <v>20.05</v>
      </c>
      <c r="AI30" s="196">
        <v>14.46</v>
      </c>
      <c r="AJ30" s="196">
        <v>0</v>
      </c>
      <c r="AK30" s="196">
        <v>1.0900000000000001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9.99</v>
      </c>
      <c r="AS30" s="196">
        <v>21.42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0.37</v>
      </c>
      <c r="L31" s="196">
        <v>15.28</v>
      </c>
      <c r="M31" s="196">
        <v>1.1200000000000001</v>
      </c>
      <c r="N31" s="196">
        <v>0.71</v>
      </c>
      <c r="O31" s="196">
        <v>0</v>
      </c>
      <c r="P31" s="196">
        <v>0.99</v>
      </c>
      <c r="Q31" s="196">
        <v>0</v>
      </c>
      <c r="R31" s="196">
        <v>0.52</v>
      </c>
      <c r="S31" s="196">
        <v>0.32</v>
      </c>
      <c r="T31" s="196">
        <v>0</v>
      </c>
      <c r="U31" s="196">
        <v>1.02</v>
      </c>
      <c r="V31" s="196">
        <v>0.22</v>
      </c>
      <c r="W31" s="196">
        <v>0.42</v>
      </c>
      <c r="X31" s="196">
        <v>1.79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2.46</v>
      </c>
      <c r="AD31" s="196">
        <v>8.9</v>
      </c>
      <c r="AE31" s="196">
        <v>0</v>
      </c>
      <c r="AF31" s="196">
        <v>0</v>
      </c>
      <c r="AG31" s="196">
        <v>31.04</v>
      </c>
      <c r="AH31" s="196">
        <v>20.05</v>
      </c>
      <c r="AI31" s="196">
        <v>14.46</v>
      </c>
      <c r="AJ31" s="196">
        <v>0</v>
      </c>
      <c r="AK31" s="196">
        <v>1.0900000000000001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9.99</v>
      </c>
      <c r="AS31" s="196">
        <v>21.42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0.37</v>
      </c>
      <c r="L32" s="196">
        <v>15.28</v>
      </c>
      <c r="M32" s="196">
        <v>1.1200000000000001</v>
      </c>
      <c r="N32" s="196">
        <v>0.71</v>
      </c>
      <c r="O32" s="196">
        <v>0</v>
      </c>
      <c r="P32" s="196">
        <v>0.99</v>
      </c>
      <c r="Q32" s="196">
        <v>0</v>
      </c>
      <c r="R32" s="196">
        <v>0.52</v>
      </c>
      <c r="S32" s="196">
        <v>0.32</v>
      </c>
      <c r="T32" s="196">
        <v>0</v>
      </c>
      <c r="U32" s="196">
        <v>1.02</v>
      </c>
      <c r="V32" s="196">
        <v>0.22</v>
      </c>
      <c r="W32" s="196">
        <v>0.42</v>
      </c>
      <c r="X32" s="196">
        <v>1.79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2.46</v>
      </c>
      <c r="AD32" s="196">
        <v>8.9</v>
      </c>
      <c r="AE32" s="196">
        <v>0</v>
      </c>
      <c r="AF32" s="196">
        <v>0</v>
      </c>
      <c r="AG32" s="196">
        <v>31.04</v>
      </c>
      <c r="AH32" s="196">
        <v>20.05</v>
      </c>
      <c r="AI32" s="196">
        <v>14.46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9.99</v>
      </c>
      <c r="AS32" s="196">
        <v>21.42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15.28</v>
      </c>
      <c r="M33" s="196">
        <v>1.1200000000000001</v>
      </c>
      <c r="N33" s="196">
        <v>0.71</v>
      </c>
      <c r="O33" s="196">
        <v>0</v>
      </c>
      <c r="P33" s="196">
        <v>0.99</v>
      </c>
      <c r="Q33" s="196">
        <v>0</v>
      </c>
      <c r="R33" s="196">
        <v>0.52</v>
      </c>
      <c r="S33" s="196">
        <v>0.32</v>
      </c>
      <c r="T33" s="196">
        <v>0</v>
      </c>
      <c r="U33" s="196">
        <v>1.02</v>
      </c>
      <c r="V33" s="196">
        <v>0.22</v>
      </c>
      <c r="W33" s="196">
        <v>0.42</v>
      </c>
      <c r="X33" s="196">
        <v>1.79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2.46</v>
      </c>
      <c r="AD33" s="196">
        <v>8.9</v>
      </c>
      <c r="AE33" s="196">
        <v>0</v>
      </c>
      <c r="AF33" s="196">
        <v>0</v>
      </c>
      <c r="AG33" s="196">
        <v>31.04</v>
      </c>
      <c r="AH33" s="196">
        <v>20.05</v>
      </c>
      <c r="AI33" s="196">
        <v>14.46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9.99</v>
      </c>
      <c r="AS33" s="196">
        <v>21.42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15.28</v>
      </c>
      <c r="M34" s="196">
        <v>1.1200000000000001</v>
      </c>
      <c r="N34" s="196">
        <v>0.71</v>
      </c>
      <c r="O34" s="196">
        <v>0</v>
      </c>
      <c r="P34" s="196">
        <v>0.99</v>
      </c>
      <c r="Q34" s="196">
        <v>0</v>
      </c>
      <c r="R34" s="196">
        <v>0.52</v>
      </c>
      <c r="S34" s="196">
        <v>0.32</v>
      </c>
      <c r="T34" s="196">
        <v>0</v>
      </c>
      <c r="U34" s="196">
        <v>1.02</v>
      </c>
      <c r="V34" s="196">
        <v>0.22</v>
      </c>
      <c r="W34" s="196">
        <v>0.42</v>
      </c>
      <c r="X34" s="196">
        <v>1.79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2.46</v>
      </c>
      <c r="AD34" s="196">
        <v>8.9</v>
      </c>
      <c r="AE34" s="196">
        <v>0</v>
      </c>
      <c r="AF34" s="196">
        <v>0</v>
      </c>
      <c r="AG34" s="196">
        <v>31.04</v>
      </c>
      <c r="AH34" s="196">
        <v>20.05</v>
      </c>
      <c r="AI34" s="196">
        <v>14.46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10.15</v>
      </c>
      <c r="AS34" s="196">
        <v>21.42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15.28</v>
      </c>
      <c r="M35" s="196">
        <v>1.1200000000000001</v>
      </c>
      <c r="N35" s="196">
        <v>0.71</v>
      </c>
      <c r="O35" s="196">
        <v>0</v>
      </c>
      <c r="P35" s="196">
        <v>0.99</v>
      </c>
      <c r="Q35" s="196">
        <v>0</v>
      </c>
      <c r="R35" s="196">
        <v>0.52</v>
      </c>
      <c r="S35" s="196">
        <v>0.32</v>
      </c>
      <c r="T35" s="196">
        <v>0</v>
      </c>
      <c r="U35" s="196">
        <v>1.02</v>
      </c>
      <c r="V35" s="196">
        <v>0.22</v>
      </c>
      <c r="W35" s="196">
        <v>0.42</v>
      </c>
      <c r="X35" s="196">
        <v>1.79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2.46</v>
      </c>
      <c r="AD35" s="196">
        <v>8.9</v>
      </c>
      <c r="AE35" s="196">
        <v>0</v>
      </c>
      <c r="AF35" s="196">
        <v>0</v>
      </c>
      <c r="AG35" s="196">
        <v>31.04</v>
      </c>
      <c r="AH35" s="196">
        <v>20.05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10.15</v>
      </c>
      <c r="AS35" s="196">
        <v>21.42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15.28</v>
      </c>
      <c r="M36" s="196">
        <v>1.1200000000000001</v>
      </c>
      <c r="N36" s="196">
        <v>0.71</v>
      </c>
      <c r="O36" s="196">
        <v>0</v>
      </c>
      <c r="P36" s="196">
        <v>0.99</v>
      </c>
      <c r="Q36" s="196">
        <v>0</v>
      </c>
      <c r="R36" s="196">
        <v>0.52</v>
      </c>
      <c r="S36" s="196">
        <v>0.32</v>
      </c>
      <c r="T36" s="196">
        <v>0</v>
      </c>
      <c r="U36" s="196">
        <v>1.02</v>
      </c>
      <c r="V36" s="196">
        <v>0.22</v>
      </c>
      <c r="W36" s="196">
        <v>0.42</v>
      </c>
      <c r="X36" s="196">
        <v>1.79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2.46</v>
      </c>
      <c r="AD36" s="196">
        <v>8.9</v>
      </c>
      <c r="AE36" s="196">
        <v>0</v>
      </c>
      <c r="AF36" s="196">
        <v>0</v>
      </c>
      <c r="AG36" s="196">
        <v>31.04</v>
      </c>
      <c r="AH36" s="196">
        <v>20.05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10.15</v>
      </c>
      <c r="AS36" s="196">
        <v>21.42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15.28</v>
      </c>
      <c r="M37" s="196">
        <v>1.1200000000000001</v>
      </c>
      <c r="N37" s="196">
        <v>0.71</v>
      </c>
      <c r="O37" s="196">
        <v>0</v>
      </c>
      <c r="P37" s="196">
        <v>0.99</v>
      </c>
      <c r="Q37" s="196">
        <v>0</v>
      </c>
      <c r="R37" s="196">
        <v>0.52</v>
      </c>
      <c r="S37" s="196">
        <v>0.32</v>
      </c>
      <c r="T37" s="196">
        <v>0</v>
      </c>
      <c r="U37" s="196">
        <v>1.02</v>
      </c>
      <c r="V37" s="196">
        <v>0.22</v>
      </c>
      <c r="W37" s="196">
        <v>0.42</v>
      </c>
      <c r="X37" s="196">
        <v>1.79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2.46</v>
      </c>
      <c r="AD37" s="196">
        <v>8.9</v>
      </c>
      <c r="AE37" s="196">
        <v>0</v>
      </c>
      <c r="AF37" s="196">
        <v>0</v>
      </c>
      <c r="AG37" s="196">
        <v>31.04</v>
      </c>
      <c r="AH37" s="196">
        <v>20.05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10.15</v>
      </c>
      <c r="AS37" s="196">
        <v>21.42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15.28</v>
      </c>
      <c r="M38" s="196">
        <v>1.1200000000000001</v>
      </c>
      <c r="N38" s="196">
        <v>0.71</v>
      </c>
      <c r="O38" s="196">
        <v>0</v>
      </c>
      <c r="P38" s="196">
        <v>0.99</v>
      </c>
      <c r="Q38" s="196">
        <v>0</v>
      </c>
      <c r="R38" s="196">
        <v>0.52</v>
      </c>
      <c r="S38" s="196">
        <v>0.32</v>
      </c>
      <c r="T38" s="196">
        <v>0</v>
      </c>
      <c r="U38" s="196">
        <v>1.02</v>
      </c>
      <c r="V38" s="196">
        <v>0.22</v>
      </c>
      <c r="W38" s="196">
        <v>0.42</v>
      </c>
      <c r="X38" s="196">
        <v>1.79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2.46</v>
      </c>
      <c r="AD38" s="196">
        <v>8.9</v>
      </c>
      <c r="AE38" s="196">
        <v>0</v>
      </c>
      <c r="AF38" s="196">
        <v>0</v>
      </c>
      <c r="AG38" s="196">
        <v>31.04</v>
      </c>
      <c r="AH38" s="196">
        <v>20.05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10.15</v>
      </c>
      <c r="AS38" s="196">
        <v>21.42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15.28</v>
      </c>
      <c r="M39" s="196">
        <v>1.1200000000000001</v>
      </c>
      <c r="N39" s="196">
        <v>0.71</v>
      </c>
      <c r="O39" s="196">
        <v>0</v>
      </c>
      <c r="P39" s="196">
        <v>0.99</v>
      </c>
      <c r="Q39" s="196">
        <v>0</v>
      </c>
      <c r="R39" s="196">
        <v>0.52</v>
      </c>
      <c r="S39" s="196">
        <v>0.32</v>
      </c>
      <c r="T39" s="196">
        <v>0</v>
      </c>
      <c r="U39" s="196">
        <v>1.02</v>
      </c>
      <c r="V39" s="196">
        <v>0.22</v>
      </c>
      <c r="W39" s="196">
        <v>0.42</v>
      </c>
      <c r="X39" s="196">
        <v>1.79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2.46</v>
      </c>
      <c r="AD39" s="196">
        <v>8.9</v>
      </c>
      <c r="AE39" s="196">
        <v>0</v>
      </c>
      <c r="AF39" s="196">
        <v>0</v>
      </c>
      <c r="AG39" s="196">
        <v>31.04</v>
      </c>
      <c r="AH39" s="196">
        <v>20.05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9.02</v>
      </c>
      <c r="AS39" s="196">
        <v>21.76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15.28</v>
      </c>
      <c r="M40" s="196">
        <v>1.1200000000000001</v>
      </c>
      <c r="N40" s="196">
        <v>0.71</v>
      </c>
      <c r="O40" s="196">
        <v>0</v>
      </c>
      <c r="P40" s="196">
        <v>0.99</v>
      </c>
      <c r="Q40" s="196">
        <v>0</v>
      </c>
      <c r="R40" s="196">
        <v>0.52</v>
      </c>
      <c r="S40" s="196">
        <v>0.32</v>
      </c>
      <c r="T40" s="196">
        <v>0</v>
      </c>
      <c r="U40" s="196">
        <v>1.02</v>
      </c>
      <c r="V40" s="196">
        <v>0.22</v>
      </c>
      <c r="W40" s="196">
        <v>0.42</v>
      </c>
      <c r="X40" s="196">
        <v>1.79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2.46</v>
      </c>
      <c r="AD40" s="196">
        <v>8.9</v>
      </c>
      <c r="AE40" s="196">
        <v>0</v>
      </c>
      <c r="AF40" s="196">
        <v>0</v>
      </c>
      <c r="AG40" s="196">
        <v>31.04</v>
      </c>
      <c r="AH40" s="196">
        <v>20.05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9.02</v>
      </c>
      <c r="AS40" s="196">
        <v>21.76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15.28</v>
      </c>
      <c r="M41" s="196">
        <v>1.1200000000000001</v>
      </c>
      <c r="N41" s="196">
        <v>0.71</v>
      </c>
      <c r="O41" s="196">
        <v>0</v>
      </c>
      <c r="P41" s="196">
        <v>0.99</v>
      </c>
      <c r="Q41" s="196">
        <v>0</v>
      </c>
      <c r="R41" s="196">
        <v>0.52</v>
      </c>
      <c r="S41" s="196">
        <v>0.32</v>
      </c>
      <c r="T41" s="196">
        <v>0</v>
      </c>
      <c r="U41" s="196">
        <v>1.02</v>
      </c>
      <c r="V41" s="196">
        <v>0.22</v>
      </c>
      <c r="W41" s="196">
        <v>0.42</v>
      </c>
      <c r="X41" s="196">
        <v>1.79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2.46</v>
      </c>
      <c r="AD41" s="196">
        <v>8.9</v>
      </c>
      <c r="AE41" s="196">
        <v>0</v>
      </c>
      <c r="AF41" s="196">
        <v>0</v>
      </c>
      <c r="AG41" s="196">
        <v>31.04</v>
      </c>
      <c r="AH41" s="196">
        <v>20.05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9.02</v>
      </c>
      <c r="AS41" s="196">
        <v>21.76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15.28</v>
      </c>
      <c r="M42" s="196">
        <v>1.1200000000000001</v>
      </c>
      <c r="N42" s="196">
        <v>0.71</v>
      </c>
      <c r="O42" s="196">
        <v>0</v>
      </c>
      <c r="P42" s="196">
        <v>0.99</v>
      </c>
      <c r="Q42" s="196">
        <v>0</v>
      </c>
      <c r="R42" s="196">
        <v>0.52</v>
      </c>
      <c r="S42" s="196">
        <v>0.32</v>
      </c>
      <c r="T42" s="196">
        <v>0</v>
      </c>
      <c r="U42" s="196">
        <v>1.02</v>
      </c>
      <c r="V42" s="196">
        <v>0.22</v>
      </c>
      <c r="W42" s="196">
        <v>0.42</v>
      </c>
      <c r="X42" s="196">
        <v>1.79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2.46</v>
      </c>
      <c r="AD42" s="196">
        <v>8.9</v>
      </c>
      <c r="AE42" s="196">
        <v>0</v>
      </c>
      <c r="AF42" s="196">
        <v>0</v>
      </c>
      <c r="AG42" s="196">
        <v>31.04</v>
      </c>
      <c r="AH42" s="196">
        <v>20.05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9.02</v>
      </c>
      <c r="AS42" s="196">
        <v>21.76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0.37</v>
      </c>
      <c r="L43" s="196">
        <v>15.28</v>
      </c>
      <c r="M43" s="196">
        <v>1.1200000000000001</v>
      </c>
      <c r="N43" s="196">
        <v>0.71</v>
      </c>
      <c r="O43" s="196">
        <v>0</v>
      </c>
      <c r="P43" s="196">
        <v>0.99</v>
      </c>
      <c r="Q43" s="196">
        <v>0</v>
      </c>
      <c r="R43" s="196">
        <v>0.52</v>
      </c>
      <c r="S43" s="196">
        <v>0.32</v>
      </c>
      <c r="T43" s="196">
        <v>0</v>
      </c>
      <c r="U43" s="196">
        <v>1.02</v>
      </c>
      <c r="V43" s="196">
        <v>0.22</v>
      </c>
      <c r="W43" s="196">
        <v>0.42</v>
      </c>
      <c r="X43" s="196">
        <v>1.79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2.46</v>
      </c>
      <c r="AD43" s="196">
        <v>8.9</v>
      </c>
      <c r="AE43" s="196">
        <v>0</v>
      </c>
      <c r="AF43" s="196">
        <v>0</v>
      </c>
      <c r="AG43" s="196">
        <v>31.04</v>
      </c>
      <c r="AH43" s="196">
        <v>20.05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9.02</v>
      </c>
      <c r="AS43" s="196">
        <v>21.76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0.37</v>
      </c>
      <c r="L44" s="196">
        <v>15.28</v>
      </c>
      <c r="M44" s="196">
        <v>1.1200000000000001</v>
      </c>
      <c r="N44" s="196">
        <v>0.71</v>
      </c>
      <c r="O44" s="196">
        <v>0</v>
      </c>
      <c r="P44" s="196">
        <v>0.99</v>
      </c>
      <c r="Q44" s="196">
        <v>0</v>
      </c>
      <c r="R44" s="196">
        <v>0.52</v>
      </c>
      <c r="S44" s="196">
        <v>0.32</v>
      </c>
      <c r="T44" s="196">
        <v>0</v>
      </c>
      <c r="U44" s="196">
        <v>1.02</v>
      </c>
      <c r="V44" s="196">
        <v>0.22</v>
      </c>
      <c r="W44" s="196">
        <v>0.42</v>
      </c>
      <c r="X44" s="196">
        <v>1.79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2.46</v>
      </c>
      <c r="AD44" s="196">
        <v>8.9</v>
      </c>
      <c r="AE44" s="196">
        <v>0</v>
      </c>
      <c r="AF44" s="196">
        <v>0</v>
      </c>
      <c r="AG44" s="196">
        <v>31.04</v>
      </c>
      <c r="AH44" s="196">
        <v>20.05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9.02</v>
      </c>
      <c r="AS44" s="196">
        <v>21.76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0.37</v>
      </c>
      <c r="L45" s="196">
        <v>15.28</v>
      </c>
      <c r="M45" s="196">
        <v>1.1200000000000001</v>
      </c>
      <c r="N45" s="196">
        <v>0.71</v>
      </c>
      <c r="O45" s="196">
        <v>0</v>
      </c>
      <c r="P45" s="196">
        <v>0.99</v>
      </c>
      <c r="Q45" s="196">
        <v>0</v>
      </c>
      <c r="R45" s="196">
        <v>0.52</v>
      </c>
      <c r="S45" s="196">
        <v>0.32</v>
      </c>
      <c r="T45" s="196">
        <v>0</v>
      </c>
      <c r="U45" s="196">
        <v>1.02</v>
      </c>
      <c r="V45" s="196">
        <v>0.22</v>
      </c>
      <c r="W45" s="196">
        <v>0.42</v>
      </c>
      <c r="X45" s="196">
        <v>1.79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2.46</v>
      </c>
      <c r="AD45" s="196">
        <v>8.9</v>
      </c>
      <c r="AE45" s="196">
        <v>0</v>
      </c>
      <c r="AF45" s="196">
        <v>0</v>
      </c>
      <c r="AG45" s="196">
        <v>31.04</v>
      </c>
      <c r="AH45" s="196">
        <v>20.05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9.02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0.37</v>
      </c>
      <c r="L46" s="196">
        <v>15.28</v>
      </c>
      <c r="M46" s="196">
        <v>1.1200000000000001</v>
      </c>
      <c r="N46" s="196">
        <v>0.71</v>
      </c>
      <c r="O46" s="196">
        <v>0</v>
      </c>
      <c r="P46" s="196">
        <v>0.99</v>
      </c>
      <c r="Q46" s="196">
        <v>0</v>
      </c>
      <c r="R46" s="196">
        <v>0.52</v>
      </c>
      <c r="S46" s="196">
        <v>0.32</v>
      </c>
      <c r="T46" s="196">
        <v>0</v>
      </c>
      <c r="U46" s="196">
        <v>1.02</v>
      </c>
      <c r="V46" s="196">
        <v>0.22</v>
      </c>
      <c r="W46" s="196">
        <v>0.42</v>
      </c>
      <c r="X46" s="196">
        <v>1.79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2.46</v>
      </c>
      <c r="AD46" s="196">
        <v>8.9</v>
      </c>
      <c r="AE46" s="196">
        <v>0</v>
      </c>
      <c r="AF46" s="196">
        <v>0</v>
      </c>
      <c r="AG46" s="196">
        <v>31.04</v>
      </c>
      <c r="AH46" s="196">
        <v>20.05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9.02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0.37</v>
      </c>
      <c r="L47" s="196">
        <v>15.28</v>
      </c>
      <c r="M47" s="196">
        <v>1.1200000000000001</v>
      </c>
      <c r="N47" s="196">
        <v>0.71</v>
      </c>
      <c r="O47" s="196">
        <v>0</v>
      </c>
      <c r="P47" s="196">
        <v>0.99</v>
      </c>
      <c r="Q47" s="196">
        <v>0</v>
      </c>
      <c r="R47" s="196">
        <v>0.52</v>
      </c>
      <c r="S47" s="196">
        <v>0.32</v>
      </c>
      <c r="T47" s="196">
        <v>0</v>
      </c>
      <c r="U47" s="196">
        <v>1.02</v>
      </c>
      <c r="V47" s="196">
        <v>0.22</v>
      </c>
      <c r="W47" s="196">
        <v>0.42</v>
      </c>
      <c r="X47" s="196">
        <v>1.79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2.46</v>
      </c>
      <c r="AD47" s="196">
        <v>8.9</v>
      </c>
      <c r="AE47" s="196">
        <v>0</v>
      </c>
      <c r="AF47" s="196">
        <v>0</v>
      </c>
      <c r="AG47" s="196">
        <v>31.04</v>
      </c>
      <c r="AH47" s="196">
        <v>20.05</v>
      </c>
      <c r="AI47" s="196">
        <v>14.46</v>
      </c>
      <c r="AJ47" s="196">
        <v>0</v>
      </c>
      <c r="AK47" s="196">
        <v>1.0900000000000001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9.02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0.37</v>
      </c>
      <c r="L48" s="196">
        <v>15.28</v>
      </c>
      <c r="M48" s="196">
        <v>1.1200000000000001</v>
      </c>
      <c r="N48" s="196">
        <v>0.71</v>
      </c>
      <c r="O48" s="196">
        <v>0</v>
      </c>
      <c r="P48" s="196">
        <v>0.99</v>
      </c>
      <c r="Q48" s="196">
        <v>0</v>
      </c>
      <c r="R48" s="196">
        <v>0.52</v>
      </c>
      <c r="S48" s="196">
        <v>0.32</v>
      </c>
      <c r="T48" s="196">
        <v>0</v>
      </c>
      <c r="U48" s="196">
        <v>1.02</v>
      </c>
      <c r="V48" s="196">
        <v>0.22</v>
      </c>
      <c r="W48" s="196">
        <v>0.42</v>
      </c>
      <c r="X48" s="196">
        <v>1.79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31.04</v>
      </c>
      <c r="AH48" s="196">
        <v>20.05</v>
      </c>
      <c r="AI48" s="196">
        <v>14.46</v>
      </c>
      <c r="AJ48" s="196">
        <v>0</v>
      </c>
      <c r="AK48" s="196">
        <v>1.0900000000000001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9.02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0.37</v>
      </c>
      <c r="L49" s="196">
        <v>15.28</v>
      </c>
      <c r="M49" s="196">
        <v>1.1200000000000001</v>
      </c>
      <c r="N49" s="196">
        <v>0.71</v>
      </c>
      <c r="O49" s="196">
        <v>0</v>
      </c>
      <c r="P49" s="196">
        <v>0.99</v>
      </c>
      <c r="Q49" s="196">
        <v>0</v>
      </c>
      <c r="R49" s="196">
        <v>0.52</v>
      </c>
      <c r="S49" s="196">
        <v>0.32</v>
      </c>
      <c r="T49" s="196">
        <v>0</v>
      </c>
      <c r="U49" s="196">
        <v>1.02</v>
      </c>
      <c r="V49" s="196">
        <v>0.22</v>
      </c>
      <c r="W49" s="196">
        <v>0.42</v>
      </c>
      <c r="X49" s="196">
        <v>1.79</v>
      </c>
      <c r="Y49" s="196">
        <v>0</v>
      </c>
      <c r="Z49" s="196">
        <v>3.08</v>
      </c>
      <c r="AA49" s="196">
        <v>1.1000000000000001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31.04</v>
      </c>
      <c r="AH49" s="196">
        <v>2.7</v>
      </c>
      <c r="AI49" s="196">
        <v>14.46</v>
      </c>
      <c r="AJ49" s="196">
        <v>0</v>
      </c>
      <c r="AK49" s="196">
        <v>1.0900000000000001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9.02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0.37</v>
      </c>
      <c r="L50" s="196">
        <v>15.28</v>
      </c>
      <c r="M50" s="196">
        <v>1.1200000000000001</v>
      </c>
      <c r="N50" s="196">
        <v>0.71</v>
      </c>
      <c r="O50" s="196">
        <v>0</v>
      </c>
      <c r="P50" s="196">
        <v>0.99</v>
      </c>
      <c r="Q50" s="196">
        <v>0</v>
      </c>
      <c r="R50" s="196">
        <v>0.52</v>
      </c>
      <c r="S50" s="196">
        <v>0.32</v>
      </c>
      <c r="T50" s="196">
        <v>0</v>
      </c>
      <c r="U50" s="196">
        <v>1.02</v>
      </c>
      <c r="V50" s="196">
        <v>0.22</v>
      </c>
      <c r="W50" s="196">
        <v>0.42</v>
      </c>
      <c r="X50" s="196">
        <v>1.79</v>
      </c>
      <c r="Y50" s="196">
        <v>0</v>
      </c>
      <c r="Z50" s="196">
        <v>3.08</v>
      </c>
      <c r="AA50" s="196">
        <v>1.1000000000000001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31.04</v>
      </c>
      <c r="AH50" s="196">
        <v>2.7</v>
      </c>
      <c r="AI50" s="196">
        <v>14.46</v>
      </c>
      <c r="AJ50" s="196">
        <v>0</v>
      </c>
      <c r="AK50" s="196">
        <v>1.0900000000000001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9.02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15.28</v>
      </c>
      <c r="M51" s="196">
        <v>1.1200000000000001</v>
      </c>
      <c r="N51" s="196">
        <v>0.71</v>
      </c>
      <c r="O51" s="196">
        <v>0</v>
      </c>
      <c r="P51" s="196">
        <v>0.99</v>
      </c>
      <c r="Q51" s="196">
        <v>0</v>
      </c>
      <c r="R51" s="196">
        <v>0.52</v>
      </c>
      <c r="S51" s="196">
        <v>6.18</v>
      </c>
      <c r="T51" s="196">
        <v>0</v>
      </c>
      <c r="U51" s="196">
        <v>1.02</v>
      </c>
      <c r="V51" s="196">
        <v>0.22</v>
      </c>
      <c r="W51" s="196">
        <v>0.42</v>
      </c>
      <c r="X51" s="196">
        <v>1.79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31.04</v>
      </c>
      <c r="AH51" s="196">
        <v>2.7</v>
      </c>
      <c r="AI51" s="196">
        <v>14.46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9.02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15.28</v>
      </c>
      <c r="M52" s="196">
        <v>1.1200000000000001</v>
      </c>
      <c r="N52" s="196">
        <v>0.71</v>
      </c>
      <c r="O52" s="196">
        <v>0</v>
      </c>
      <c r="P52" s="196">
        <v>0.99</v>
      </c>
      <c r="Q52" s="196">
        <v>0</v>
      </c>
      <c r="R52" s="196">
        <v>0.52</v>
      </c>
      <c r="S52" s="196">
        <v>6.18</v>
      </c>
      <c r="T52" s="196">
        <v>0</v>
      </c>
      <c r="U52" s="196">
        <v>1.02</v>
      </c>
      <c r="V52" s="196">
        <v>0.22</v>
      </c>
      <c r="W52" s="196">
        <v>0.42</v>
      </c>
      <c r="X52" s="196">
        <v>1.79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31.04</v>
      </c>
      <c r="AH52" s="196">
        <v>2.7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9.02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59.14</v>
      </c>
      <c r="M53" s="196">
        <v>1.1200000000000001</v>
      </c>
      <c r="N53" s="196">
        <v>0.71</v>
      </c>
      <c r="O53" s="196">
        <v>0</v>
      </c>
      <c r="P53" s="196">
        <v>2.58</v>
      </c>
      <c r="Q53" s="196">
        <v>0</v>
      </c>
      <c r="R53" s="196">
        <v>0.52</v>
      </c>
      <c r="S53" s="196">
        <v>6.18</v>
      </c>
      <c r="T53" s="196">
        <v>0</v>
      </c>
      <c r="U53" s="196">
        <v>1.02</v>
      </c>
      <c r="V53" s="196">
        <v>0.22</v>
      </c>
      <c r="W53" s="196">
        <v>0.42</v>
      </c>
      <c r="X53" s="196">
        <v>1.79</v>
      </c>
      <c r="Y53" s="196">
        <v>0</v>
      </c>
      <c r="Z53" s="196">
        <v>3.08</v>
      </c>
      <c r="AA53" s="196">
        <v>1.1000000000000001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31.04</v>
      </c>
      <c r="AH53" s="196">
        <v>2.7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9.02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97.55</v>
      </c>
      <c r="M54" s="196">
        <v>1.1200000000000001</v>
      </c>
      <c r="N54" s="196">
        <v>0.71</v>
      </c>
      <c r="O54" s="196">
        <v>0</v>
      </c>
      <c r="P54" s="196">
        <v>1.34</v>
      </c>
      <c r="Q54" s="196">
        <v>0</v>
      </c>
      <c r="R54" s="196">
        <v>0.52</v>
      </c>
      <c r="S54" s="196">
        <v>6.18</v>
      </c>
      <c r="T54" s="196">
        <v>0</v>
      </c>
      <c r="U54" s="196">
        <v>1.02</v>
      </c>
      <c r="V54" s="196">
        <v>0.22</v>
      </c>
      <c r="W54" s="196">
        <v>0.42</v>
      </c>
      <c r="X54" s="196">
        <v>1.79</v>
      </c>
      <c r="Y54" s="196">
        <v>0</v>
      </c>
      <c r="Z54" s="196">
        <v>3.08</v>
      </c>
      <c r="AA54" s="196">
        <v>1.1000000000000001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31.04</v>
      </c>
      <c r="AH54" s="196">
        <v>20.05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9.02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155.18</v>
      </c>
      <c r="M55" s="196">
        <v>1.1200000000000001</v>
      </c>
      <c r="N55" s="196">
        <v>0.71</v>
      </c>
      <c r="O55" s="196">
        <v>0</v>
      </c>
      <c r="P55" s="196">
        <v>4.9800000000000004</v>
      </c>
      <c r="Q55" s="196">
        <v>0</v>
      </c>
      <c r="R55" s="196">
        <v>0.52</v>
      </c>
      <c r="S55" s="196">
        <v>6.18</v>
      </c>
      <c r="T55" s="196">
        <v>0</v>
      </c>
      <c r="U55" s="196">
        <v>1.02</v>
      </c>
      <c r="V55" s="196">
        <v>0.22</v>
      </c>
      <c r="W55" s="196">
        <v>0.42</v>
      </c>
      <c r="X55" s="196">
        <v>1.79</v>
      </c>
      <c r="Y55" s="196">
        <v>0</v>
      </c>
      <c r="Z55" s="196">
        <v>3.08</v>
      </c>
      <c r="AA55" s="196">
        <v>1.1000000000000001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31.04</v>
      </c>
      <c r="AH55" s="196">
        <v>20.05</v>
      </c>
      <c r="AI55" s="196">
        <v>14.46</v>
      </c>
      <c r="AJ55" s="196">
        <v>0</v>
      </c>
      <c r="AK55" s="196">
        <v>13.68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9.02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182.07</v>
      </c>
      <c r="M56" s="196">
        <v>1.1200000000000001</v>
      </c>
      <c r="N56" s="196">
        <v>0.71</v>
      </c>
      <c r="O56" s="196">
        <v>0</v>
      </c>
      <c r="P56" s="196">
        <v>5.56</v>
      </c>
      <c r="Q56" s="196">
        <v>0</v>
      </c>
      <c r="R56" s="196">
        <v>0.52</v>
      </c>
      <c r="S56" s="196">
        <v>6.18</v>
      </c>
      <c r="T56" s="196">
        <v>0</v>
      </c>
      <c r="U56" s="196">
        <v>1.02</v>
      </c>
      <c r="V56" s="196">
        <v>0.22</v>
      </c>
      <c r="W56" s="196">
        <v>0.42</v>
      </c>
      <c r="X56" s="196">
        <v>1.79</v>
      </c>
      <c r="Y56" s="196">
        <v>0</v>
      </c>
      <c r="Z56" s="196">
        <v>3.08</v>
      </c>
      <c r="AA56" s="196">
        <v>1.1000000000000001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31.04</v>
      </c>
      <c r="AH56" s="196">
        <v>20.05</v>
      </c>
      <c r="AI56" s="196">
        <v>14.46</v>
      </c>
      <c r="AJ56" s="196">
        <v>0</v>
      </c>
      <c r="AK56" s="196">
        <v>13.68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9.02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182.06</v>
      </c>
      <c r="M57" s="196">
        <v>1.1200000000000001</v>
      </c>
      <c r="N57" s="196">
        <v>0.71</v>
      </c>
      <c r="O57" s="196">
        <v>0</v>
      </c>
      <c r="P57" s="196">
        <v>6.13</v>
      </c>
      <c r="Q57" s="196">
        <v>0</v>
      </c>
      <c r="R57" s="196">
        <v>0.52</v>
      </c>
      <c r="S57" s="196">
        <v>6.18</v>
      </c>
      <c r="T57" s="196">
        <v>0</v>
      </c>
      <c r="U57" s="196">
        <v>1.02</v>
      </c>
      <c r="V57" s="196">
        <v>0.22</v>
      </c>
      <c r="W57" s="196">
        <v>0.42</v>
      </c>
      <c r="X57" s="196">
        <v>1.79</v>
      </c>
      <c r="Y57" s="196">
        <v>0</v>
      </c>
      <c r="Z57" s="196">
        <v>3.08</v>
      </c>
      <c r="AA57" s="196">
        <v>1.1000000000000001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31.04</v>
      </c>
      <c r="AH57" s="196">
        <v>20.05</v>
      </c>
      <c r="AI57" s="196">
        <v>14.46</v>
      </c>
      <c r="AJ57" s="196">
        <v>0</v>
      </c>
      <c r="AK57" s="196">
        <v>13.68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9.02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182.07</v>
      </c>
      <c r="M58" s="196">
        <v>1.1200000000000001</v>
      </c>
      <c r="N58" s="196">
        <v>0.71</v>
      </c>
      <c r="O58" s="196">
        <v>0</v>
      </c>
      <c r="P58" s="196">
        <v>6.71</v>
      </c>
      <c r="Q58" s="196">
        <v>0</v>
      </c>
      <c r="R58" s="196">
        <v>0.52</v>
      </c>
      <c r="S58" s="196">
        <v>6.18</v>
      </c>
      <c r="T58" s="196">
        <v>0</v>
      </c>
      <c r="U58" s="196">
        <v>1.02</v>
      </c>
      <c r="V58" s="196">
        <v>0.22</v>
      </c>
      <c r="W58" s="196">
        <v>0.42</v>
      </c>
      <c r="X58" s="196">
        <v>1.79</v>
      </c>
      <c r="Y58" s="196">
        <v>0</v>
      </c>
      <c r="Z58" s="196">
        <v>3.08</v>
      </c>
      <c r="AA58" s="196">
        <v>1.1000000000000001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31.04</v>
      </c>
      <c r="AH58" s="196">
        <v>20.05</v>
      </c>
      <c r="AI58" s="196">
        <v>14.46</v>
      </c>
      <c r="AJ58" s="196">
        <v>0</v>
      </c>
      <c r="AK58" s="196">
        <v>13.68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9.02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145.57</v>
      </c>
      <c r="M59" s="196">
        <v>1.1200000000000001</v>
      </c>
      <c r="N59" s="196">
        <v>0.71</v>
      </c>
      <c r="O59" s="196">
        <v>0</v>
      </c>
      <c r="P59" s="196">
        <v>7.28</v>
      </c>
      <c r="Q59" s="196">
        <v>0</v>
      </c>
      <c r="R59" s="196">
        <v>0.52</v>
      </c>
      <c r="S59" s="196">
        <v>6.18</v>
      </c>
      <c r="T59" s="196">
        <v>0</v>
      </c>
      <c r="U59" s="196">
        <v>1.02</v>
      </c>
      <c r="V59" s="196">
        <v>0.22</v>
      </c>
      <c r="W59" s="196">
        <v>0.42</v>
      </c>
      <c r="X59" s="196">
        <v>1.79</v>
      </c>
      <c r="Y59" s="196">
        <v>0</v>
      </c>
      <c r="Z59" s="196">
        <v>3.08</v>
      </c>
      <c r="AA59" s="196">
        <v>1.1000000000000001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31.04</v>
      </c>
      <c r="AH59" s="196">
        <v>20.05</v>
      </c>
      <c r="AI59" s="196">
        <v>14.46</v>
      </c>
      <c r="AJ59" s="196">
        <v>0</v>
      </c>
      <c r="AK59" s="196">
        <v>13.68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9.02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145.57</v>
      </c>
      <c r="M60" s="196">
        <v>1.1200000000000001</v>
      </c>
      <c r="N60" s="196">
        <v>0.71</v>
      </c>
      <c r="O60" s="196">
        <v>0</v>
      </c>
      <c r="P60" s="196">
        <v>7.86</v>
      </c>
      <c r="Q60" s="196">
        <v>0</v>
      </c>
      <c r="R60" s="196">
        <v>0.52</v>
      </c>
      <c r="S60" s="196">
        <v>6.18</v>
      </c>
      <c r="T60" s="196">
        <v>0</v>
      </c>
      <c r="U60" s="196">
        <v>1.02</v>
      </c>
      <c r="V60" s="196">
        <v>0.22</v>
      </c>
      <c r="W60" s="196">
        <v>0.42</v>
      </c>
      <c r="X60" s="196">
        <v>1.79</v>
      </c>
      <c r="Y60" s="196">
        <v>0</v>
      </c>
      <c r="Z60" s="196">
        <v>3.08</v>
      </c>
      <c r="AA60" s="196">
        <v>1.1000000000000001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31.04</v>
      </c>
      <c r="AH60" s="196">
        <v>20.05</v>
      </c>
      <c r="AI60" s="196">
        <v>14.46</v>
      </c>
      <c r="AJ60" s="196">
        <v>0</v>
      </c>
      <c r="AK60" s="196">
        <v>13.68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9.02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145.57</v>
      </c>
      <c r="M61" s="196">
        <v>1.1200000000000001</v>
      </c>
      <c r="N61" s="196">
        <v>0.71</v>
      </c>
      <c r="O61" s="196">
        <v>0</v>
      </c>
      <c r="P61" s="196">
        <v>10.74</v>
      </c>
      <c r="Q61" s="196">
        <v>0</v>
      </c>
      <c r="R61" s="196">
        <v>0.52</v>
      </c>
      <c r="S61" s="196">
        <v>6.18</v>
      </c>
      <c r="T61" s="196">
        <v>0</v>
      </c>
      <c r="U61" s="196">
        <v>1.02</v>
      </c>
      <c r="V61" s="196">
        <v>0.22</v>
      </c>
      <c r="W61" s="196">
        <v>0.42</v>
      </c>
      <c r="X61" s="196">
        <v>1.79</v>
      </c>
      <c r="Y61" s="196">
        <v>0</v>
      </c>
      <c r="Z61" s="196">
        <v>3.08</v>
      </c>
      <c r="AA61" s="196">
        <v>1.1000000000000001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31.04</v>
      </c>
      <c r="AH61" s="196">
        <v>20.05</v>
      </c>
      <c r="AI61" s="196">
        <v>14.46</v>
      </c>
      <c r="AJ61" s="196">
        <v>0</v>
      </c>
      <c r="AK61" s="196">
        <v>13.68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9.02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97.55</v>
      </c>
      <c r="M62" s="196">
        <v>1.1200000000000001</v>
      </c>
      <c r="N62" s="196">
        <v>0.71</v>
      </c>
      <c r="O62" s="196">
        <v>0</v>
      </c>
      <c r="P62" s="196">
        <v>11.53</v>
      </c>
      <c r="Q62" s="196">
        <v>0</v>
      </c>
      <c r="R62" s="196">
        <v>0.52</v>
      </c>
      <c r="S62" s="196">
        <v>6.18</v>
      </c>
      <c r="T62" s="196">
        <v>0</v>
      </c>
      <c r="U62" s="196">
        <v>1.02</v>
      </c>
      <c r="V62" s="196">
        <v>0.22</v>
      </c>
      <c r="W62" s="196">
        <v>0.42</v>
      </c>
      <c r="X62" s="196">
        <v>1.79</v>
      </c>
      <c r="Y62" s="196">
        <v>0</v>
      </c>
      <c r="Z62" s="196">
        <v>3.08</v>
      </c>
      <c r="AA62" s="196">
        <v>1.1000000000000001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31.04</v>
      </c>
      <c r="AH62" s="196">
        <v>20.05</v>
      </c>
      <c r="AI62" s="196">
        <v>14.46</v>
      </c>
      <c r="AJ62" s="196">
        <v>0</v>
      </c>
      <c r="AK62" s="196">
        <v>13.68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9.02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49.53</v>
      </c>
      <c r="M63" s="196">
        <v>1.1200000000000001</v>
      </c>
      <c r="N63" s="196">
        <v>0.71</v>
      </c>
      <c r="O63" s="196">
        <v>0</v>
      </c>
      <c r="P63" s="196">
        <v>9.32</v>
      </c>
      <c r="Q63" s="196">
        <v>0</v>
      </c>
      <c r="R63" s="196">
        <v>0.52</v>
      </c>
      <c r="S63" s="196">
        <v>6.18</v>
      </c>
      <c r="T63" s="196">
        <v>0</v>
      </c>
      <c r="U63" s="196">
        <v>1.02</v>
      </c>
      <c r="V63" s="196">
        <v>0.22</v>
      </c>
      <c r="W63" s="196">
        <v>0.42</v>
      </c>
      <c r="X63" s="196">
        <v>1.79</v>
      </c>
      <c r="Y63" s="196">
        <v>0</v>
      </c>
      <c r="Z63" s="196">
        <v>3.08</v>
      </c>
      <c r="AA63" s="196">
        <v>1.1000000000000001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31.04</v>
      </c>
      <c r="AH63" s="196">
        <v>20.05</v>
      </c>
      <c r="AI63" s="196">
        <v>14.46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9.02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0.37</v>
      </c>
      <c r="L64" s="196">
        <v>15.28</v>
      </c>
      <c r="M64" s="196">
        <v>1.1200000000000001</v>
      </c>
      <c r="N64" s="196">
        <v>0.71</v>
      </c>
      <c r="O64" s="196">
        <v>0</v>
      </c>
      <c r="P64" s="196">
        <v>9.66</v>
      </c>
      <c r="Q64" s="196">
        <v>0</v>
      </c>
      <c r="R64" s="196">
        <v>0.52</v>
      </c>
      <c r="S64" s="196">
        <v>0.32</v>
      </c>
      <c r="T64" s="196">
        <v>0</v>
      </c>
      <c r="U64" s="196">
        <v>1.02</v>
      </c>
      <c r="V64" s="196">
        <v>0.22</v>
      </c>
      <c r="W64" s="196">
        <v>0.42</v>
      </c>
      <c r="X64" s="196">
        <v>1.79</v>
      </c>
      <c r="Y64" s="196">
        <v>0</v>
      </c>
      <c r="Z64" s="196">
        <v>3.08</v>
      </c>
      <c r="AA64" s="196">
        <v>1.1000000000000001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31.04</v>
      </c>
      <c r="AH64" s="196">
        <v>20.05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9.02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0.37</v>
      </c>
      <c r="L65" s="196">
        <v>15.28</v>
      </c>
      <c r="M65" s="196">
        <v>1.1200000000000001</v>
      </c>
      <c r="N65" s="196">
        <v>0.71</v>
      </c>
      <c r="O65" s="196">
        <v>0</v>
      </c>
      <c r="P65" s="196">
        <v>10.29</v>
      </c>
      <c r="Q65" s="196">
        <v>0</v>
      </c>
      <c r="R65" s="196">
        <v>0.52</v>
      </c>
      <c r="S65" s="196">
        <v>0.32</v>
      </c>
      <c r="T65" s="196">
        <v>0</v>
      </c>
      <c r="U65" s="196">
        <v>1.02</v>
      </c>
      <c r="V65" s="196">
        <v>0.22</v>
      </c>
      <c r="W65" s="196">
        <v>0.42</v>
      </c>
      <c r="X65" s="196">
        <v>1.79</v>
      </c>
      <c r="Y65" s="196">
        <v>0</v>
      </c>
      <c r="Z65" s="196">
        <v>3.08</v>
      </c>
      <c r="AA65" s="196">
        <v>1.1000000000000001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31.04</v>
      </c>
      <c r="AH65" s="196">
        <v>20.05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9.02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0.37</v>
      </c>
      <c r="L66" s="196">
        <v>15.28</v>
      </c>
      <c r="M66" s="196">
        <v>1.1200000000000001</v>
      </c>
      <c r="N66" s="196">
        <v>0.71</v>
      </c>
      <c r="O66" s="196">
        <v>0</v>
      </c>
      <c r="P66" s="196">
        <v>10.29</v>
      </c>
      <c r="Q66" s="196">
        <v>0</v>
      </c>
      <c r="R66" s="196">
        <v>0.52</v>
      </c>
      <c r="S66" s="196">
        <v>0.32</v>
      </c>
      <c r="T66" s="196">
        <v>0</v>
      </c>
      <c r="U66" s="196">
        <v>1.02</v>
      </c>
      <c r="V66" s="196">
        <v>0.22</v>
      </c>
      <c r="W66" s="196">
        <v>0.42</v>
      </c>
      <c r="X66" s="196">
        <v>1.79</v>
      </c>
      <c r="Y66" s="196">
        <v>0</v>
      </c>
      <c r="Z66" s="196">
        <v>3.08</v>
      </c>
      <c r="AA66" s="196">
        <v>1.1000000000000001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31.04</v>
      </c>
      <c r="AH66" s="196">
        <v>20.05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9.02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0.37</v>
      </c>
      <c r="L67" s="196">
        <v>15.28</v>
      </c>
      <c r="M67" s="196">
        <v>1.1200000000000001</v>
      </c>
      <c r="N67" s="196">
        <v>0.71</v>
      </c>
      <c r="O67" s="196">
        <v>0</v>
      </c>
      <c r="P67" s="196">
        <v>10.29</v>
      </c>
      <c r="Q67" s="196">
        <v>0</v>
      </c>
      <c r="R67" s="196">
        <v>0.52</v>
      </c>
      <c r="S67" s="196">
        <v>0.32</v>
      </c>
      <c r="T67" s="196">
        <v>0</v>
      </c>
      <c r="U67" s="196">
        <v>1.02</v>
      </c>
      <c r="V67" s="196">
        <v>0.22</v>
      </c>
      <c r="W67" s="196">
        <v>0.42</v>
      </c>
      <c r="X67" s="196">
        <v>1.79</v>
      </c>
      <c r="Y67" s="196">
        <v>0</v>
      </c>
      <c r="Z67" s="196">
        <v>3.08</v>
      </c>
      <c r="AA67" s="196">
        <v>1.1000000000000001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31.04</v>
      </c>
      <c r="AH67" s="196">
        <v>20.05</v>
      </c>
      <c r="AI67" s="196">
        <v>14.46</v>
      </c>
      <c r="AJ67" s="196">
        <v>0</v>
      </c>
      <c r="AK67" s="196">
        <v>1.0900000000000001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9.02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0.37</v>
      </c>
      <c r="L68" s="196">
        <v>15.28</v>
      </c>
      <c r="M68" s="196">
        <v>1.1200000000000001</v>
      </c>
      <c r="N68" s="196">
        <v>0.71</v>
      </c>
      <c r="O68" s="196">
        <v>0</v>
      </c>
      <c r="P68" s="196">
        <v>10.29</v>
      </c>
      <c r="Q68" s="196">
        <v>0</v>
      </c>
      <c r="R68" s="196">
        <v>0.52</v>
      </c>
      <c r="S68" s="196">
        <v>0.32</v>
      </c>
      <c r="T68" s="196">
        <v>0</v>
      </c>
      <c r="U68" s="196">
        <v>1.02</v>
      </c>
      <c r="V68" s="196">
        <v>0.22</v>
      </c>
      <c r="W68" s="196">
        <v>0.42</v>
      </c>
      <c r="X68" s="196">
        <v>1.79</v>
      </c>
      <c r="Y68" s="196">
        <v>0</v>
      </c>
      <c r="Z68" s="196">
        <v>3.08</v>
      </c>
      <c r="AA68" s="196">
        <v>1.1000000000000001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31.04</v>
      </c>
      <c r="AH68" s="196">
        <v>20.05</v>
      </c>
      <c r="AI68" s="196">
        <v>14.46</v>
      </c>
      <c r="AJ68" s="196">
        <v>0</v>
      </c>
      <c r="AK68" s="196">
        <v>1.0900000000000001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9.02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0.37</v>
      </c>
      <c r="L69" s="196">
        <v>15.28</v>
      </c>
      <c r="M69" s="196">
        <v>1.1200000000000001</v>
      </c>
      <c r="N69" s="196">
        <v>0.71</v>
      </c>
      <c r="O69" s="196">
        <v>0</v>
      </c>
      <c r="P69" s="196">
        <v>10.29</v>
      </c>
      <c r="Q69" s="196">
        <v>0</v>
      </c>
      <c r="R69" s="196">
        <v>0.52</v>
      </c>
      <c r="S69" s="196">
        <v>0.32</v>
      </c>
      <c r="T69" s="196">
        <v>0</v>
      </c>
      <c r="U69" s="196">
        <v>1.02</v>
      </c>
      <c r="V69" s="196">
        <v>0.22</v>
      </c>
      <c r="W69" s="196">
        <v>0.42</v>
      </c>
      <c r="X69" s="196">
        <v>1.79</v>
      </c>
      <c r="Y69" s="196">
        <v>0</v>
      </c>
      <c r="Z69" s="196">
        <v>3.08</v>
      </c>
      <c r="AA69" s="196">
        <v>1.1000000000000001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9.02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0.37</v>
      </c>
      <c r="L70" s="196">
        <v>15.28</v>
      </c>
      <c r="M70" s="196">
        <v>1.1200000000000001</v>
      </c>
      <c r="N70" s="196">
        <v>0.71</v>
      </c>
      <c r="O70" s="196">
        <v>0</v>
      </c>
      <c r="P70" s="196">
        <v>10.29</v>
      </c>
      <c r="Q70" s="196">
        <v>0</v>
      </c>
      <c r="R70" s="196">
        <v>0.52</v>
      </c>
      <c r="S70" s="196">
        <v>0.32</v>
      </c>
      <c r="T70" s="196">
        <v>0</v>
      </c>
      <c r="U70" s="196">
        <v>1.02</v>
      </c>
      <c r="V70" s="196">
        <v>0.22</v>
      </c>
      <c r="W70" s="196">
        <v>0.42</v>
      </c>
      <c r="X70" s="196">
        <v>1.79</v>
      </c>
      <c r="Y70" s="196">
        <v>0</v>
      </c>
      <c r="Z70" s="196">
        <v>3.08</v>
      </c>
      <c r="AA70" s="196">
        <v>1.1000000000000001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9.02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0.37</v>
      </c>
      <c r="L71" s="196">
        <v>15.28</v>
      </c>
      <c r="M71" s="196">
        <v>1.1200000000000001</v>
      </c>
      <c r="N71" s="196">
        <v>0.71</v>
      </c>
      <c r="O71" s="196">
        <v>0</v>
      </c>
      <c r="P71" s="196">
        <v>10.29</v>
      </c>
      <c r="Q71" s="196">
        <v>0</v>
      </c>
      <c r="R71" s="196">
        <v>0.52</v>
      </c>
      <c r="S71" s="196">
        <v>0.32</v>
      </c>
      <c r="T71" s="196">
        <v>0</v>
      </c>
      <c r="U71" s="196">
        <v>1.02</v>
      </c>
      <c r="V71" s="196">
        <v>0.22</v>
      </c>
      <c r="W71" s="196">
        <v>0.42</v>
      </c>
      <c r="X71" s="196">
        <v>1.79</v>
      </c>
      <c r="Y71" s="196">
        <v>0</v>
      </c>
      <c r="Z71" s="196">
        <v>3.08</v>
      </c>
      <c r="AA71" s="196">
        <v>1.1000000000000001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9.02</v>
      </c>
      <c r="AS71" s="196">
        <v>21.76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0.37</v>
      </c>
      <c r="L72" s="196">
        <v>15.28</v>
      </c>
      <c r="M72" s="196">
        <v>1.1200000000000001</v>
      </c>
      <c r="N72" s="196">
        <v>0.71</v>
      </c>
      <c r="O72" s="196">
        <v>0</v>
      </c>
      <c r="P72" s="196">
        <v>10.29</v>
      </c>
      <c r="Q72" s="196">
        <v>0</v>
      </c>
      <c r="R72" s="196">
        <v>0.52</v>
      </c>
      <c r="S72" s="196">
        <v>0.32</v>
      </c>
      <c r="T72" s="196">
        <v>0</v>
      </c>
      <c r="U72" s="196">
        <v>1.02</v>
      </c>
      <c r="V72" s="196">
        <v>0.22</v>
      </c>
      <c r="W72" s="196">
        <v>0.42</v>
      </c>
      <c r="X72" s="196">
        <v>1.79</v>
      </c>
      <c r="Y72" s="196">
        <v>0</v>
      </c>
      <c r="Z72" s="196">
        <v>3.08</v>
      </c>
      <c r="AA72" s="196">
        <v>1.1000000000000001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9.02</v>
      </c>
      <c r="AS72" s="196">
        <v>21.76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0.37</v>
      </c>
      <c r="L73" s="196">
        <v>15.28</v>
      </c>
      <c r="M73" s="196">
        <v>1.1200000000000001</v>
      </c>
      <c r="N73" s="196">
        <v>0.71</v>
      </c>
      <c r="O73" s="196">
        <v>0</v>
      </c>
      <c r="P73" s="196">
        <v>10.29</v>
      </c>
      <c r="Q73" s="196">
        <v>0</v>
      </c>
      <c r="R73" s="196">
        <v>0.52</v>
      </c>
      <c r="S73" s="196">
        <v>0.32</v>
      </c>
      <c r="T73" s="196">
        <v>0</v>
      </c>
      <c r="U73" s="196">
        <v>1.02</v>
      </c>
      <c r="V73" s="196">
        <v>0.22</v>
      </c>
      <c r="W73" s="196">
        <v>0.42</v>
      </c>
      <c r="X73" s="196">
        <v>1.79</v>
      </c>
      <c r="Y73" s="196">
        <v>0</v>
      </c>
      <c r="Z73" s="196">
        <v>3.08</v>
      </c>
      <c r="AA73" s="196">
        <v>1.1000000000000001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10.8</v>
      </c>
      <c r="AH73" s="196">
        <v>18.46</v>
      </c>
      <c r="AI73" s="196">
        <v>0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9.02</v>
      </c>
      <c r="AS73" s="196">
        <v>21.76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0.37</v>
      </c>
      <c r="L74" s="196">
        <v>15.28</v>
      </c>
      <c r="M74" s="196">
        <v>1.1200000000000001</v>
      </c>
      <c r="N74" s="196">
        <v>0.71</v>
      </c>
      <c r="O74" s="196">
        <v>0</v>
      </c>
      <c r="P74" s="196">
        <v>10.29</v>
      </c>
      <c r="Q74" s="196">
        <v>0</v>
      </c>
      <c r="R74" s="196">
        <v>0.52</v>
      </c>
      <c r="S74" s="196">
        <v>0.32</v>
      </c>
      <c r="T74" s="196">
        <v>0</v>
      </c>
      <c r="U74" s="196">
        <v>1.02</v>
      </c>
      <c r="V74" s="196">
        <v>0.22</v>
      </c>
      <c r="W74" s="196">
        <v>0.42</v>
      </c>
      <c r="X74" s="196">
        <v>1.79</v>
      </c>
      <c r="Y74" s="196">
        <v>0</v>
      </c>
      <c r="Z74" s="196">
        <v>3.08</v>
      </c>
      <c r="AA74" s="196">
        <v>1.1000000000000001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10.8</v>
      </c>
      <c r="AH74" s="196">
        <v>20.05</v>
      </c>
      <c r="AI74" s="196">
        <v>0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9.02</v>
      </c>
      <c r="AS74" s="196">
        <v>21.76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0.37</v>
      </c>
      <c r="L75" s="196">
        <v>15.28</v>
      </c>
      <c r="M75" s="196">
        <v>1.1200000000000001</v>
      </c>
      <c r="N75" s="196">
        <v>0.71</v>
      </c>
      <c r="O75" s="196">
        <v>0</v>
      </c>
      <c r="P75" s="196">
        <v>10.29</v>
      </c>
      <c r="Q75" s="196">
        <v>0</v>
      </c>
      <c r="R75" s="196">
        <v>0.52</v>
      </c>
      <c r="S75" s="196">
        <v>0.32</v>
      </c>
      <c r="T75" s="196">
        <v>0</v>
      </c>
      <c r="U75" s="196">
        <v>1.02</v>
      </c>
      <c r="V75" s="196">
        <v>0.22</v>
      </c>
      <c r="W75" s="196">
        <v>0.42</v>
      </c>
      <c r="X75" s="196">
        <v>1.79</v>
      </c>
      <c r="Y75" s="196">
        <v>0</v>
      </c>
      <c r="Z75" s="196">
        <v>3.08</v>
      </c>
      <c r="AA75" s="196">
        <v>1.1000000000000001</v>
      </c>
      <c r="AB75" s="196">
        <v>0</v>
      </c>
      <c r="AC75" s="196">
        <v>0.95</v>
      </c>
      <c r="AD75" s="196">
        <v>8.9</v>
      </c>
      <c r="AE75" s="196">
        <v>0</v>
      </c>
      <c r="AF75" s="196">
        <v>0</v>
      </c>
      <c r="AG75" s="196">
        <v>0</v>
      </c>
      <c r="AH75" s="196">
        <v>20.05</v>
      </c>
      <c r="AI75" s="196">
        <v>0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9.02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0.37</v>
      </c>
      <c r="L76" s="196">
        <v>15.28</v>
      </c>
      <c r="M76" s="196">
        <v>1.1200000000000001</v>
      </c>
      <c r="N76" s="196">
        <v>0.71</v>
      </c>
      <c r="O76" s="196">
        <v>0</v>
      </c>
      <c r="P76" s="196">
        <v>10.29</v>
      </c>
      <c r="Q76" s="196">
        <v>0</v>
      </c>
      <c r="R76" s="196">
        <v>0.52</v>
      </c>
      <c r="S76" s="196">
        <v>0.32</v>
      </c>
      <c r="T76" s="196">
        <v>0</v>
      </c>
      <c r="U76" s="196">
        <v>1.02</v>
      </c>
      <c r="V76" s="196">
        <v>0.22</v>
      </c>
      <c r="W76" s="196">
        <v>0.42</v>
      </c>
      <c r="X76" s="196">
        <v>1.79</v>
      </c>
      <c r="Y76" s="196">
        <v>0</v>
      </c>
      <c r="Z76" s="196">
        <v>3.08</v>
      </c>
      <c r="AA76" s="196">
        <v>1.1000000000000001</v>
      </c>
      <c r="AB76" s="196">
        <v>0</v>
      </c>
      <c r="AC76" s="196">
        <v>0.95</v>
      </c>
      <c r="AD76" s="196">
        <v>8.9</v>
      </c>
      <c r="AE76" s="196">
        <v>0</v>
      </c>
      <c r="AF76" s="196">
        <v>0</v>
      </c>
      <c r="AG76" s="196">
        <v>0</v>
      </c>
      <c r="AH76" s="196">
        <v>20.05</v>
      </c>
      <c r="AI76" s="196">
        <v>0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9.02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0.37</v>
      </c>
      <c r="L77" s="196">
        <v>15.28</v>
      </c>
      <c r="M77" s="196">
        <v>1.1200000000000001</v>
      </c>
      <c r="N77" s="196">
        <v>0.71</v>
      </c>
      <c r="O77" s="196">
        <v>0</v>
      </c>
      <c r="P77" s="196">
        <v>10.29</v>
      </c>
      <c r="Q77" s="196">
        <v>0</v>
      </c>
      <c r="R77" s="196">
        <v>0.52</v>
      </c>
      <c r="S77" s="196">
        <v>0.32</v>
      </c>
      <c r="T77" s="196">
        <v>0</v>
      </c>
      <c r="U77" s="196">
        <v>1.02</v>
      </c>
      <c r="V77" s="196">
        <v>0.22</v>
      </c>
      <c r="W77" s="196">
        <v>0.42</v>
      </c>
      <c r="X77" s="196">
        <v>1.79</v>
      </c>
      <c r="Y77" s="196">
        <v>0</v>
      </c>
      <c r="Z77" s="196">
        <v>3.08</v>
      </c>
      <c r="AA77" s="196">
        <v>1.1000000000000001</v>
      </c>
      <c r="AB77" s="196">
        <v>0</v>
      </c>
      <c r="AC77" s="196">
        <v>0.95</v>
      </c>
      <c r="AD77" s="196">
        <v>8.9</v>
      </c>
      <c r="AE77" s="196">
        <v>0</v>
      </c>
      <c r="AF77" s="196">
        <v>0</v>
      </c>
      <c r="AG77" s="196">
        <v>0</v>
      </c>
      <c r="AH77" s="196">
        <v>21.21</v>
      </c>
      <c r="AI77" s="196">
        <v>0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9.02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0.37</v>
      </c>
      <c r="L78" s="196">
        <v>15.28</v>
      </c>
      <c r="M78" s="196">
        <v>1.1200000000000001</v>
      </c>
      <c r="N78" s="196">
        <v>0.71</v>
      </c>
      <c r="O78" s="196">
        <v>0</v>
      </c>
      <c r="P78" s="196">
        <v>10.29</v>
      </c>
      <c r="Q78" s="196">
        <v>0</v>
      </c>
      <c r="R78" s="196">
        <v>0.52</v>
      </c>
      <c r="S78" s="196">
        <v>0.32</v>
      </c>
      <c r="T78" s="196">
        <v>0</v>
      </c>
      <c r="U78" s="196">
        <v>1.02</v>
      </c>
      <c r="V78" s="196">
        <v>0.22</v>
      </c>
      <c r="W78" s="196">
        <v>0.42</v>
      </c>
      <c r="X78" s="196">
        <v>1.79</v>
      </c>
      <c r="Y78" s="196">
        <v>0</v>
      </c>
      <c r="Z78" s="196">
        <v>3.08</v>
      </c>
      <c r="AA78" s="196">
        <v>1.1000000000000001</v>
      </c>
      <c r="AB78" s="196">
        <v>0</v>
      </c>
      <c r="AC78" s="196">
        <v>0.95</v>
      </c>
      <c r="AD78" s="196">
        <v>8.9</v>
      </c>
      <c r="AE78" s="196">
        <v>0</v>
      </c>
      <c r="AF78" s="196">
        <v>0</v>
      </c>
      <c r="AG78" s="196">
        <v>0</v>
      </c>
      <c r="AH78" s="196">
        <v>21.21</v>
      </c>
      <c r="AI78" s="196">
        <v>0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9.02</v>
      </c>
      <c r="AS78" s="196">
        <v>21.92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0.37</v>
      </c>
      <c r="L79" s="196">
        <v>15.28</v>
      </c>
      <c r="M79" s="196">
        <v>1.1200000000000001</v>
      </c>
      <c r="N79" s="196">
        <v>0.71</v>
      </c>
      <c r="O79" s="196">
        <v>0</v>
      </c>
      <c r="P79" s="196">
        <v>10.29</v>
      </c>
      <c r="Q79" s="196">
        <v>0</v>
      </c>
      <c r="R79" s="196">
        <v>0.52</v>
      </c>
      <c r="S79" s="196">
        <v>0.32</v>
      </c>
      <c r="T79" s="196">
        <v>0</v>
      </c>
      <c r="U79" s="196">
        <v>1.02</v>
      </c>
      <c r="V79" s="196">
        <v>0.22</v>
      </c>
      <c r="W79" s="196">
        <v>0.42</v>
      </c>
      <c r="X79" s="196">
        <v>1.79</v>
      </c>
      <c r="Y79" s="196">
        <v>0</v>
      </c>
      <c r="Z79" s="196">
        <v>3.08</v>
      </c>
      <c r="AA79" s="196">
        <v>1.1000000000000001</v>
      </c>
      <c r="AB79" s="196">
        <v>0</v>
      </c>
      <c r="AC79" s="196">
        <v>0.95</v>
      </c>
      <c r="AD79" s="196">
        <v>8.9</v>
      </c>
      <c r="AE79" s="196">
        <v>0</v>
      </c>
      <c r="AF79" s="196">
        <v>0</v>
      </c>
      <c r="AG79" s="196">
        <v>0</v>
      </c>
      <c r="AH79" s="196">
        <v>21.21</v>
      </c>
      <c r="AI79" s="196">
        <v>0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9.02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0.37</v>
      </c>
      <c r="L80" s="196">
        <v>15.28</v>
      </c>
      <c r="M80" s="196">
        <v>1.1200000000000001</v>
      </c>
      <c r="N80" s="196">
        <v>0.71</v>
      </c>
      <c r="O80" s="196">
        <v>0</v>
      </c>
      <c r="P80" s="196">
        <v>10.29</v>
      </c>
      <c r="Q80" s="196">
        <v>0</v>
      </c>
      <c r="R80" s="196">
        <v>0.52</v>
      </c>
      <c r="S80" s="196">
        <v>0.32</v>
      </c>
      <c r="T80" s="196">
        <v>0</v>
      </c>
      <c r="U80" s="196">
        <v>1.02</v>
      </c>
      <c r="V80" s="196">
        <v>0.22</v>
      </c>
      <c r="W80" s="196">
        <v>0.42</v>
      </c>
      <c r="X80" s="196">
        <v>1.79</v>
      </c>
      <c r="Y80" s="196">
        <v>0</v>
      </c>
      <c r="Z80" s="196">
        <v>3.08</v>
      </c>
      <c r="AA80" s="196">
        <v>1.1000000000000001</v>
      </c>
      <c r="AB80" s="196">
        <v>0</v>
      </c>
      <c r="AC80" s="196">
        <v>0.95</v>
      </c>
      <c r="AD80" s="196">
        <v>8.9</v>
      </c>
      <c r="AE80" s="196">
        <v>0</v>
      </c>
      <c r="AF80" s="196">
        <v>0</v>
      </c>
      <c r="AG80" s="196">
        <v>0</v>
      </c>
      <c r="AH80" s="196">
        <v>21.21</v>
      </c>
      <c r="AI80" s="196">
        <v>0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9.02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0.37</v>
      </c>
      <c r="L81" s="196">
        <v>15.28</v>
      </c>
      <c r="M81" s="196">
        <v>1.1200000000000001</v>
      </c>
      <c r="N81" s="196">
        <v>0.71</v>
      </c>
      <c r="O81" s="196">
        <v>0</v>
      </c>
      <c r="P81" s="196">
        <v>10.29</v>
      </c>
      <c r="Q81" s="196">
        <v>0</v>
      </c>
      <c r="R81" s="196">
        <v>0.52</v>
      </c>
      <c r="S81" s="196">
        <v>0.32</v>
      </c>
      <c r="T81" s="196">
        <v>0</v>
      </c>
      <c r="U81" s="196">
        <v>1.02</v>
      </c>
      <c r="V81" s="196">
        <v>0.22</v>
      </c>
      <c r="W81" s="196">
        <v>0.42</v>
      </c>
      <c r="X81" s="196">
        <v>1.79</v>
      </c>
      <c r="Y81" s="196">
        <v>0</v>
      </c>
      <c r="Z81" s="196">
        <v>3.08</v>
      </c>
      <c r="AA81" s="196">
        <v>1.1000000000000001</v>
      </c>
      <c r="AB81" s="196">
        <v>0</v>
      </c>
      <c r="AC81" s="196">
        <v>0.95</v>
      </c>
      <c r="AD81" s="196">
        <v>8.9</v>
      </c>
      <c r="AE81" s="196">
        <v>0</v>
      </c>
      <c r="AF81" s="196">
        <v>0</v>
      </c>
      <c r="AG81" s="196">
        <v>0</v>
      </c>
      <c r="AH81" s="196">
        <v>21.21</v>
      </c>
      <c r="AI81" s="196">
        <v>0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9.02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0.37</v>
      </c>
      <c r="L82" s="196">
        <v>15.28</v>
      </c>
      <c r="M82" s="196">
        <v>1.1200000000000001</v>
      </c>
      <c r="N82" s="196">
        <v>0.71</v>
      </c>
      <c r="O82" s="196">
        <v>0</v>
      </c>
      <c r="P82" s="196">
        <v>10.29</v>
      </c>
      <c r="Q82" s="196">
        <v>0</v>
      </c>
      <c r="R82" s="196">
        <v>0.52</v>
      </c>
      <c r="S82" s="196">
        <v>0.32</v>
      </c>
      <c r="T82" s="196">
        <v>0</v>
      </c>
      <c r="U82" s="196">
        <v>1.02</v>
      </c>
      <c r="V82" s="196">
        <v>0.22</v>
      </c>
      <c r="W82" s="196">
        <v>0.42</v>
      </c>
      <c r="X82" s="196">
        <v>1.79</v>
      </c>
      <c r="Y82" s="196">
        <v>0</v>
      </c>
      <c r="Z82" s="196">
        <v>3.08</v>
      </c>
      <c r="AA82" s="196">
        <v>1.1000000000000001</v>
      </c>
      <c r="AB82" s="196">
        <v>0</v>
      </c>
      <c r="AC82" s="196">
        <v>0.95</v>
      </c>
      <c r="AD82" s="196">
        <v>8.9</v>
      </c>
      <c r="AE82" s="196">
        <v>0</v>
      </c>
      <c r="AF82" s="196">
        <v>0</v>
      </c>
      <c r="AG82" s="196">
        <v>0</v>
      </c>
      <c r="AH82" s="196">
        <v>21.21</v>
      </c>
      <c r="AI82" s="196">
        <v>0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9.02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0.37</v>
      </c>
      <c r="L83" s="196">
        <v>15.28</v>
      </c>
      <c r="M83" s="196">
        <v>1.1200000000000001</v>
      </c>
      <c r="N83" s="196">
        <v>0.71</v>
      </c>
      <c r="O83" s="196">
        <v>0</v>
      </c>
      <c r="P83" s="196">
        <v>12.46</v>
      </c>
      <c r="Q83" s="196">
        <v>0</v>
      </c>
      <c r="R83" s="196">
        <v>0.52</v>
      </c>
      <c r="S83" s="196">
        <v>0.32</v>
      </c>
      <c r="T83" s="196">
        <v>0</v>
      </c>
      <c r="U83" s="196">
        <v>1.02</v>
      </c>
      <c r="V83" s="196">
        <v>0.22</v>
      </c>
      <c r="W83" s="196">
        <v>0.42</v>
      </c>
      <c r="X83" s="196">
        <v>1.79</v>
      </c>
      <c r="Y83" s="196">
        <v>0</v>
      </c>
      <c r="Z83" s="196">
        <v>3.08</v>
      </c>
      <c r="AA83" s="196">
        <v>1.1000000000000001</v>
      </c>
      <c r="AB83" s="196">
        <v>0</v>
      </c>
      <c r="AC83" s="196">
        <v>0.95</v>
      </c>
      <c r="AD83" s="196">
        <v>8.9</v>
      </c>
      <c r="AE83" s="196">
        <v>0</v>
      </c>
      <c r="AF83" s="196">
        <v>0</v>
      </c>
      <c r="AG83" s="196">
        <v>0</v>
      </c>
      <c r="AH83" s="196">
        <v>21.21</v>
      </c>
      <c r="AI83" s="196">
        <v>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9.02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0.37</v>
      </c>
      <c r="L84" s="196">
        <v>15.28</v>
      </c>
      <c r="M84" s="196">
        <v>1.1200000000000001</v>
      </c>
      <c r="N84" s="196">
        <v>0.71</v>
      </c>
      <c r="O84" s="196">
        <v>0</v>
      </c>
      <c r="P84" s="196">
        <v>12.46</v>
      </c>
      <c r="Q84" s="196">
        <v>0</v>
      </c>
      <c r="R84" s="196">
        <v>0.52</v>
      </c>
      <c r="S84" s="196">
        <v>0.32</v>
      </c>
      <c r="T84" s="196">
        <v>0</v>
      </c>
      <c r="U84" s="196">
        <v>1.02</v>
      </c>
      <c r="V84" s="196">
        <v>0.22</v>
      </c>
      <c r="W84" s="196">
        <v>0.42</v>
      </c>
      <c r="X84" s="196">
        <v>1.79</v>
      </c>
      <c r="Y84" s="196">
        <v>0</v>
      </c>
      <c r="Z84" s="196">
        <v>3.08</v>
      </c>
      <c r="AA84" s="196">
        <v>1.1000000000000001</v>
      </c>
      <c r="AB84" s="196">
        <v>0</v>
      </c>
      <c r="AC84" s="196">
        <v>0.95</v>
      </c>
      <c r="AD84" s="196">
        <v>8.9</v>
      </c>
      <c r="AE84" s="196">
        <v>0</v>
      </c>
      <c r="AF84" s="196">
        <v>0</v>
      </c>
      <c r="AG84" s="196">
        <v>0</v>
      </c>
      <c r="AH84" s="196">
        <v>21.21</v>
      </c>
      <c r="AI84" s="196">
        <v>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9.02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0.37</v>
      </c>
      <c r="L85" s="196">
        <v>15.28</v>
      </c>
      <c r="M85" s="196">
        <v>1.1200000000000001</v>
      </c>
      <c r="N85" s="196">
        <v>0.71</v>
      </c>
      <c r="O85" s="196">
        <v>0</v>
      </c>
      <c r="P85" s="196">
        <v>12.46</v>
      </c>
      <c r="Q85" s="196">
        <v>0</v>
      </c>
      <c r="R85" s="196">
        <v>0.52</v>
      </c>
      <c r="S85" s="196">
        <v>0.32</v>
      </c>
      <c r="T85" s="196">
        <v>0</v>
      </c>
      <c r="U85" s="196">
        <v>1.02</v>
      </c>
      <c r="V85" s="196">
        <v>0.22</v>
      </c>
      <c r="W85" s="196">
        <v>0.42</v>
      </c>
      <c r="X85" s="196">
        <v>1.79</v>
      </c>
      <c r="Y85" s="196">
        <v>0</v>
      </c>
      <c r="Z85" s="196">
        <v>3.08</v>
      </c>
      <c r="AA85" s="196">
        <v>1.1000000000000001</v>
      </c>
      <c r="AB85" s="196">
        <v>0</v>
      </c>
      <c r="AC85" s="196">
        <v>1.58</v>
      </c>
      <c r="AD85" s="196">
        <v>8.9</v>
      </c>
      <c r="AE85" s="196">
        <v>0</v>
      </c>
      <c r="AF85" s="196">
        <v>0</v>
      </c>
      <c r="AG85" s="196">
        <v>0</v>
      </c>
      <c r="AH85" s="196">
        <v>21.21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9.02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0.37</v>
      </c>
      <c r="L86" s="196">
        <v>15.28</v>
      </c>
      <c r="M86" s="196">
        <v>1.1200000000000001</v>
      </c>
      <c r="N86" s="196">
        <v>0.71</v>
      </c>
      <c r="O86" s="196">
        <v>0</v>
      </c>
      <c r="P86" s="196">
        <v>12.46</v>
      </c>
      <c r="Q86" s="196">
        <v>0</v>
      </c>
      <c r="R86" s="196">
        <v>0.52</v>
      </c>
      <c r="S86" s="196">
        <v>0.32</v>
      </c>
      <c r="T86" s="196">
        <v>0</v>
      </c>
      <c r="U86" s="196">
        <v>1.02</v>
      </c>
      <c r="V86" s="196">
        <v>0.22</v>
      </c>
      <c r="W86" s="196">
        <v>0.42</v>
      </c>
      <c r="X86" s="196">
        <v>1.79</v>
      </c>
      <c r="Y86" s="196">
        <v>0</v>
      </c>
      <c r="Z86" s="196">
        <v>3.08</v>
      </c>
      <c r="AA86" s="196">
        <v>1.1000000000000001</v>
      </c>
      <c r="AB86" s="196">
        <v>0</v>
      </c>
      <c r="AC86" s="196">
        <v>1.58</v>
      </c>
      <c r="AD86" s="196">
        <v>8.9</v>
      </c>
      <c r="AE86" s="196">
        <v>0</v>
      </c>
      <c r="AF86" s="196">
        <v>0</v>
      </c>
      <c r="AG86" s="196">
        <v>0</v>
      </c>
      <c r="AH86" s="196">
        <v>21.21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9.02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0.37</v>
      </c>
      <c r="L87" s="196">
        <v>78.34</v>
      </c>
      <c r="M87" s="196">
        <v>1.1200000000000001</v>
      </c>
      <c r="N87" s="196">
        <v>0.71</v>
      </c>
      <c r="O87" s="196">
        <v>0</v>
      </c>
      <c r="P87" s="196">
        <v>12.46</v>
      </c>
      <c r="Q87" s="196">
        <v>0</v>
      </c>
      <c r="R87" s="196">
        <v>0.52</v>
      </c>
      <c r="S87" s="196">
        <v>0.32</v>
      </c>
      <c r="T87" s="196">
        <v>0</v>
      </c>
      <c r="U87" s="196">
        <v>1.02</v>
      </c>
      <c r="V87" s="196">
        <v>0.22</v>
      </c>
      <c r="W87" s="196">
        <v>0.42</v>
      </c>
      <c r="X87" s="196">
        <v>1.79</v>
      </c>
      <c r="Y87" s="196">
        <v>0</v>
      </c>
      <c r="Z87" s="196">
        <v>3.08</v>
      </c>
      <c r="AA87" s="196">
        <v>1.1000000000000001</v>
      </c>
      <c r="AB87" s="196">
        <v>0</v>
      </c>
      <c r="AC87" s="196">
        <v>1.58</v>
      </c>
      <c r="AD87" s="196">
        <v>8.9</v>
      </c>
      <c r="AE87" s="196">
        <v>0</v>
      </c>
      <c r="AF87" s="196">
        <v>0</v>
      </c>
      <c r="AG87" s="196">
        <v>0</v>
      </c>
      <c r="AH87" s="196">
        <v>21.21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9.02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126.36</v>
      </c>
      <c r="M88" s="196">
        <v>1.1200000000000001</v>
      </c>
      <c r="N88" s="196">
        <v>0.71</v>
      </c>
      <c r="O88" s="196">
        <v>0</v>
      </c>
      <c r="P88" s="196">
        <v>12.46</v>
      </c>
      <c r="Q88" s="196">
        <v>0</v>
      </c>
      <c r="R88" s="196">
        <v>0.52</v>
      </c>
      <c r="S88" s="196">
        <v>6.18</v>
      </c>
      <c r="T88" s="196">
        <v>0</v>
      </c>
      <c r="U88" s="196">
        <v>1.02</v>
      </c>
      <c r="V88" s="196">
        <v>0.22</v>
      </c>
      <c r="W88" s="196">
        <v>0.42</v>
      </c>
      <c r="X88" s="196">
        <v>1.79</v>
      </c>
      <c r="Y88" s="196">
        <v>0</v>
      </c>
      <c r="Z88" s="196">
        <v>3.08</v>
      </c>
      <c r="AA88" s="196">
        <v>1.1000000000000001</v>
      </c>
      <c r="AB88" s="196">
        <v>0</v>
      </c>
      <c r="AC88" s="196">
        <v>1.58</v>
      </c>
      <c r="AD88" s="196">
        <v>8.9</v>
      </c>
      <c r="AE88" s="196">
        <v>0</v>
      </c>
      <c r="AF88" s="196">
        <v>0</v>
      </c>
      <c r="AG88" s="196">
        <v>0</v>
      </c>
      <c r="AH88" s="196">
        <v>21.21</v>
      </c>
      <c r="AI88" s="196">
        <v>0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9.02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182.06</v>
      </c>
      <c r="M89" s="196">
        <v>1.1200000000000001</v>
      </c>
      <c r="N89" s="196">
        <v>0.71</v>
      </c>
      <c r="O89" s="196">
        <v>0</v>
      </c>
      <c r="P89" s="196">
        <v>12.46</v>
      </c>
      <c r="Q89" s="196">
        <v>0</v>
      </c>
      <c r="R89" s="196">
        <v>0.51</v>
      </c>
      <c r="S89" s="196">
        <v>6.18</v>
      </c>
      <c r="T89" s="196">
        <v>0</v>
      </c>
      <c r="U89" s="196">
        <v>1.02</v>
      </c>
      <c r="V89" s="196">
        <v>0.22</v>
      </c>
      <c r="W89" s="196">
        <v>0.42</v>
      </c>
      <c r="X89" s="196">
        <v>1.79</v>
      </c>
      <c r="Y89" s="196">
        <v>0</v>
      </c>
      <c r="Z89" s="196">
        <v>3.08</v>
      </c>
      <c r="AA89" s="196">
        <v>1.1000000000000001</v>
      </c>
      <c r="AB89" s="196">
        <v>0</v>
      </c>
      <c r="AC89" s="196">
        <v>1.58</v>
      </c>
      <c r="AD89" s="196">
        <v>8.9</v>
      </c>
      <c r="AE89" s="196">
        <v>0</v>
      </c>
      <c r="AF89" s="196">
        <v>0</v>
      </c>
      <c r="AG89" s="196">
        <v>0</v>
      </c>
      <c r="AH89" s="196">
        <v>21.21</v>
      </c>
      <c r="AI89" s="196">
        <v>0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9.02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182.06</v>
      </c>
      <c r="M90" s="196">
        <v>1.1200000000000001</v>
      </c>
      <c r="N90" s="196">
        <v>0.71</v>
      </c>
      <c r="O90" s="196">
        <v>0</v>
      </c>
      <c r="P90" s="196">
        <v>12.46</v>
      </c>
      <c r="Q90" s="196">
        <v>0</v>
      </c>
      <c r="R90" s="196">
        <v>0.51</v>
      </c>
      <c r="S90" s="196">
        <v>6.18</v>
      </c>
      <c r="T90" s="196">
        <v>0</v>
      </c>
      <c r="U90" s="196">
        <v>1.02</v>
      </c>
      <c r="V90" s="196">
        <v>0.22</v>
      </c>
      <c r="W90" s="196">
        <v>0.42</v>
      </c>
      <c r="X90" s="196">
        <v>1.79</v>
      </c>
      <c r="Y90" s="196">
        <v>0</v>
      </c>
      <c r="Z90" s="196">
        <v>3.08</v>
      </c>
      <c r="AA90" s="196">
        <v>1.1000000000000001</v>
      </c>
      <c r="AB90" s="196">
        <v>0</v>
      </c>
      <c r="AC90" s="196">
        <v>1.58</v>
      </c>
      <c r="AD90" s="196">
        <v>8.9</v>
      </c>
      <c r="AE90" s="196">
        <v>0</v>
      </c>
      <c r="AF90" s="196">
        <v>0</v>
      </c>
      <c r="AG90" s="196">
        <v>0</v>
      </c>
      <c r="AH90" s="196">
        <v>21.21</v>
      </c>
      <c r="AI90" s="196">
        <v>0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9.02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182.06</v>
      </c>
      <c r="M91" s="196">
        <v>1.1200000000000001</v>
      </c>
      <c r="N91" s="196">
        <v>0.71</v>
      </c>
      <c r="O91" s="196">
        <v>0</v>
      </c>
      <c r="P91" s="196">
        <v>12.46</v>
      </c>
      <c r="Q91" s="196">
        <v>0</v>
      </c>
      <c r="R91" s="196">
        <v>10.130000000000001</v>
      </c>
      <c r="S91" s="196">
        <v>6.18</v>
      </c>
      <c r="T91" s="196">
        <v>0</v>
      </c>
      <c r="U91" s="196">
        <v>1.02</v>
      </c>
      <c r="V91" s="196">
        <v>0.22</v>
      </c>
      <c r="W91" s="196">
        <v>0.42</v>
      </c>
      <c r="X91" s="196">
        <v>1.79</v>
      </c>
      <c r="Y91" s="196">
        <v>0</v>
      </c>
      <c r="Z91" s="196">
        <v>3.08</v>
      </c>
      <c r="AA91" s="196">
        <v>1.1000000000000001</v>
      </c>
      <c r="AB91" s="196">
        <v>0</v>
      </c>
      <c r="AC91" s="196">
        <v>1.58</v>
      </c>
      <c r="AD91" s="196">
        <v>8.9</v>
      </c>
      <c r="AE91" s="196">
        <v>0</v>
      </c>
      <c r="AF91" s="196">
        <v>0</v>
      </c>
      <c r="AG91" s="196">
        <v>0</v>
      </c>
      <c r="AH91" s="196">
        <v>21.21</v>
      </c>
      <c r="AI91" s="196">
        <v>0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9.02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182.06</v>
      </c>
      <c r="M92" s="196">
        <v>1.1200000000000001</v>
      </c>
      <c r="N92" s="196">
        <v>0.71</v>
      </c>
      <c r="O92" s="196">
        <v>0</v>
      </c>
      <c r="P92" s="196">
        <v>12.46</v>
      </c>
      <c r="Q92" s="196">
        <v>0</v>
      </c>
      <c r="R92" s="196">
        <v>10.130000000000001</v>
      </c>
      <c r="S92" s="196">
        <v>6.18</v>
      </c>
      <c r="T92" s="196">
        <v>0</v>
      </c>
      <c r="U92" s="196">
        <v>1.02</v>
      </c>
      <c r="V92" s="196">
        <v>3.65</v>
      </c>
      <c r="W92" s="196">
        <v>0.42</v>
      </c>
      <c r="X92" s="196">
        <v>1.79</v>
      </c>
      <c r="Y92" s="196">
        <v>0</v>
      </c>
      <c r="Z92" s="196">
        <v>3.08</v>
      </c>
      <c r="AA92" s="196">
        <v>19.989999999999998</v>
      </c>
      <c r="AB92" s="196">
        <v>0</v>
      </c>
      <c r="AC92" s="196">
        <v>1.58</v>
      </c>
      <c r="AD92" s="196">
        <v>8.9</v>
      </c>
      <c r="AE92" s="196">
        <v>0</v>
      </c>
      <c r="AF92" s="196">
        <v>0</v>
      </c>
      <c r="AG92" s="196">
        <v>0</v>
      </c>
      <c r="AH92" s="196">
        <v>21.21</v>
      </c>
      <c r="AI92" s="196">
        <v>0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9.02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7.46</v>
      </c>
      <c r="L93" s="196">
        <v>182.06</v>
      </c>
      <c r="M93" s="196">
        <v>1.1200000000000001</v>
      </c>
      <c r="N93" s="196">
        <v>0.71</v>
      </c>
      <c r="O93" s="196">
        <v>0</v>
      </c>
      <c r="P93" s="196">
        <v>12.46</v>
      </c>
      <c r="Q93" s="196">
        <v>0</v>
      </c>
      <c r="R93" s="196">
        <v>10.130000000000001</v>
      </c>
      <c r="S93" s="196">
        <v>6.18</v>
      </c>
      <c r="T93" s="196">
        <v>0</v>
      </c>
      <c r="U93" s="196">
        <v>1.02</v>
      </c>
      <c r="V93" s="196">
        <v>3.65</v>
      </c>
      <c r="W93" s="196">
        <v>0.42</v>
      </c>
      <c r="X93" s="196">
        <v>1.79</v>
      </c>
      <c r="Y93" s="196">
        <v>0</v>
      </c>
      <c r="Z93" s="196">
        <v>3.08</v>
      </c>
      <c r="AA93" s="196">
        <v>19.989999999999998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0</v>
      </c>
      <c r="AH93" s="196">
        <v>21.21</v>
      </c>
      <c r="AI93" s="196">
        <v>0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9.02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182.06</v>
      </c>
      <c r="M94" s="196">
        <v>1.1200000000000001</v>
      </c>
      <c r="N94" s="196">
        <v>0.71</v>
      </c>
      <c r="O94" s="196">
        <v>0</v>
      </c>
      <c r="P94" s="196">
        <v>12.46</v>
      </c>
      <c r="Q94" s="196">
        <v>0</v>
      </c>
      <c r="R94" s="196">
        <v>10.130000000000001</v>
      </c>
      <c r="S94" s="196">
        <v>6.18</v>
      </c>
      <c r="T94" s="196">
        <v>0</v>
      </c>
      <c r="U94" s="196">
        <v>1.02</v>
      </c>
      <c r="V94" s="196">
        <v>3.65</v>
      </c>
      <c r="W94" s="196">
        <v>0.42</v>
      </c>
      <c r="X94" s="196">
        <v>1.79</v>
      </c>
      <c r="Y94" s="196">
        <v>0</v>
      </c>
      <c r="Z94" s="196">
        <v>3.08</v>
      </c>
      <c r="AA94" s="196">
        <v>19.989999999999998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0</v>
      </c>
      <c r="AH94" s="196">
        <v>21.21</v>
      </c>
      <c r="AI94" s="196">
        <v>0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9.02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182.06</v>
      </c>
      <c r="M95" s="196">
        <v>1.1200000000000001</v>
      </c>
      <c r="N95" s="196">
        <v>0.71</v>
      </c>
      <c r="O95" s="196">
        <v>0</v>
      </c>
      <c r="P95" s="196">
        <v>12.46</v>
      </c>
      <c r="Q95" s="196">
        <v>0</v>
      </c>
      <c r="R95" s="196">
        <v>10.130000000000001</v>
      </c>
      <c r="S95" s="196">
        <v>6.18</v>
      </c>
      <c r="T95" s="196">
        <v>0</v>
      </c>
      <c r="U95" s="196">
        <v>1.02</v>
      </c>
      <c r="V95" s="196">
        <v>3.65</v>
      </c>
      <c r="W95" s="196">
        <v>0.42</v>
      </c>
      <c r="X95" s="196">
        <v>1.79</v>
      </c>
      <c r="Y95" s="196">
        <v>0</v>
      </c>
      <c r="Z95" s="196">
        <v>3.08</v>
      </c>
      <c r="AA95" s="196">
        <v>19.989999999999998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0</v>
      </c>
      <c r="AH95" s="196">
        <v>21.21</v>
      </c>
      <c r="AI95" s="196">
        <v>0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9.02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182.06</v>
      </c>
      <c r="M96" s="196">
        <v>1.1200000000000001</v>
      </c>
      <c r="N96" s="196">
        <v>0.71</v>
      </c>
      <c r="O96" s="196">
        <v>0</v>
      </c>
      <c r="P96" s="196">
        <v>12.46</v>
      </c>
      <c r="Q96" s="196">
        <v>0</v>
      </c>
      <c r="R96" s="196">
        <v>10.130000000000001</v>
      </c>
      <c r="S96" s="196">
        <v>6.18</v>
      </c>
      <c r="T96" s="196">
        <v>0</v>
      </c>
      <c r="U96" s="196">
        <v>1.02</v>
      </c>
      <c r="V96" s="196">
        <v>3.65</v>
      </c>
      <c r="W96" s="196">
        <v>0.42</v>
      </c>
      <c r="X96" s="196">
        <v>1.79</v>
      </c>
      <c r="Y96" s="196">
        <v>0</v>
      </c>
      <c r="Z96" s="196">
        <v>3.08</v>
      </c>
      <c r="AA96" s="196">
        <v>19.989999999999998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0</v>
      </c>
      <c r="AH96" s="196">
        <v>21.21</v>
      </c>
      <c r="AI96" s="196">
        <v>0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9.02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182.06</v>
      </c>
      <c r="M97" s="196">
        <v>1.1200000000000001</v>
      </c>
      <c r="N97" s="196">
        <v>0.71</v>
      </c>
      <c r="O97" s="196">
        <v>0</v>
      </c>
      <c r="P97" s="196">
        <v>12.46</v>
      </c>
      <c r="Q97" s="196">
        <v>0</v>
      </c>
      <c r="R97" s="196">
        <v>10.130000000000001</v>
      </c>
      <c r="S97" s="196">
        <v>6.18</v>
      </c>
      <c r="T97" s="196">
        <v>0</v>
      </c>
      <c r="U97" s="196">
        <v>1.02</v>
      </c>
      <c r="V97" s="196">
        <v>3.65</v>
      </c>
      <c r="W97" s="196">
        <v>0.42</v>
      </c>
      <c r="X97" s="196">
        <v>1.79</v>
      </c>
      <c r="Y97" s="196">
        <v>0</v>
      </c>
      <c r="Z97" s="196">
        <v>3.08</v>
      </c>
      <c r="AA97" s="196">
        <v>19.989999999999998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0</v>
      </c>
      <c r="AH97" s="196">
        <v>21.21</v>
      </c>
      <c r="AI97" s="196">
        <v>0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9.02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182.06</v>
      </c>
      <c r="M98" s="196">
        <v>1.1200000000000001</v>
      </c>
      <c r="N98" s="196">
        <v>0.71</v>
      </c>
      <c r="O98" s="196">
        <v>0</v>
      </c>
      <c r="P98" s="196">
        <v>12.46</v>
      </c>
      <c r="Q98" s="196">
        <v>0</v>
      </c>
      <c r="R98" s="196">
        <v>10.130000000000001</v>
      </c>
      <c r="S98" s="196">
        <v>6.18</v>
      </c>
      <c r="T98" s="196">
        <v>0</v>
      </c>
      <c r="U98" s="196">
        <v>1.02</v>
      </c>
      <c r="V98" s="196">
        <v>3.65</v>
      </c>
      <c r="W98" s="196">
        <v>0.42</v>
      </c>
      <c r="X98" s="196">
        <v>1.79</v>
      </c>
      <c r="Y98" s="196">
        <v>0</v>
      </c>
      <c r="Z98" s="196">
        <v>3.08</v>
      </c>
      <c r="AA98" s="196">
        <v>19.989999999999998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0</v>
      </c>
      <c r="AH98" s="196">
        <v>21.21</v>
      </c>
      <c r="AI98" s="196">
        <v>0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9.02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9.5160000000000106E-2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9.5502500000000032E-2</v>
      </c>
      <c r="L99">
        <f t="shared" si="0"/>
        <v>2.1514049999999973</v>
      </c>
      <c r="M99">
        <f t="shared" si="0"/>
        <v>2.6880000000000032E-2</v>
      </c>
      <c r="N99">
        <f t="shared" si="0"/>
        <v>1.7045000000000008E-2</v>
      </c>
      <c r="O99">
        <f t="shared" si="0"/>
        <v>0</v>
      </c>
      <c r="P99">
        <f t="shared" si="0"/>
        <v>0.12994499999999995</v>
      </c>
      <c r="Q99">
        <f t="shared" si="0"/>
        <v>0</v>
      </c>
      <c r="R99">
        <f t="shared" si="0"/>
        <v>8.7262499999999979E-2</v>
      </c>
      <c r="S99">
        <f t="shared" si="0"/>
        <v>7.946499999999998E-2</v>
      </c>
      <c r="T99">
        <f t="shared" si="0"/>
        <v>0</v>
      </c>
      <c r="U99">
        <f t="shared" si="0"/>
        <v>2.4479999999999991E-2</v>
      </c>
      <c r="V99">
        <f t="shared" si="0"/>
        <v>3.1032499999999994E-2</v>
      </c>
      <c r="W99">
        <f t="shared" si="0"/>
        <v>5.821499999999976E-2</v>
      </c>
      <c r="X99">
        <f t="shared" si="0"/>
        <v>0.23888499999999924</v>
      </c>
      <c r="Y99">
        <f t="shared" si="0"/>
        <v>0</v>
      </c>
      <c r="Z99">
        <f t="shared" si="0"/>
        <v>0.36486999999999858</v>
      </c>
      <c r="AA99">
        <f t="shared" si="0"/>
        <v>0.17279750000000041</v>
      </c>
      <c r="AB99">
        <f t="shared" si="0"/>
        <v>0</v>
      </c>
      <c r="AC99">
        <f t="shared" si="0"/>
        <v>3.6805000000000039E-2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0.52396999999999971</v>
      </c>
      <c r="AH99">
        <f t="shared" si="0"/>
        <v>0.43934749999999989</v>
      </c>
      <c r="AI99">
        <f t="shared" si="0"/>
        <v>0.23859000000000019</v>
      </c>
      <c r="AJ99">
        <f t="shared" si="0"/>
        <v>0</v>
      </c>
      <c r="AK99">
        <f t="shared" si="0"/>
        <v>0.16261499999999995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0.22636999999999974</v>
      </c>
      <c r="AS99">
        <f t="shared" si="0"/>
        <v>0.52002000000000026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-10.161</v>
      </c>
      <c r="D25" s="82">
        <v>0</v>
      </c>
      <c r="E25" s="82">
        <v>0</v>
      </c>
      <c r="F25" s="82">
        <v>-13.839</v>
      </c>
      <c r="G25" s="82">
        <v>-24</v>
      </c>
      <c r="H25" s="76"/>
      <c r="I25" s="31">
        <v>23</v>
      </c>
      <c r="J25" s="82">
        <v>10.161</v>
      </c>
      <c r="K25" s="82">
        <v>0</v>
      </c>
      <c r="L25" s="82">
        <v>0</v>
      </c>
      <c r="M25" s="82">
        <v>0</v>
      </c>
      <c r="N25" s="82">
        <v>10.161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13.839</v>
      </c>
      <c r="AF25" s="82">
        <v>0</v>
      </c>
      <c r="AG25" s="82">
        <v>0</v>
      </c>
      <c r="AH25" s="82">
        <v>0</v>
      </c>
      <c r="AI25" s="82">
        <v>13.839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10.161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-10.161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13.839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-13.839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101.61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101.61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138.39000000000001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138.39000000000001</v>
      </c>
      <c r="DF25" s="81">
        <f t="shared" si="31"/>
        <v>24</v>
      </c>
      <c r="DG25" s="81">
        <f t="shared" si="32"/>
        <v>-10.161</v>
      </c>
      <c r="DH25" s="81">
        <f t="shared" si="33"/>
        <v>0</v>
      </c>
      <c r="DI25" s="81">
        <f t="shared" si="34"/>
        <v>0</v>
      </c>
      <c r="DJ25" s="81">
        <f t="shared" si="35"/>
        <v>-13.839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-40</v>
      </c>
      <c r="D26" s="82">
        <v>0</v>
      </c>
      <c r="E26" s="82">
        <v>0</v>
      </c>
      <c r="F26" s="82">
        <v>-73</v>
      </c>
      <c r="G26" s="82">
        <v>-113</v>
      </c>
      <c r="H26" s="76"/>
      <c r="I26" s="31">
        <v>24</v>
      </c>
      <c r="J26" s="82">
        <v>40</v>
      </c>
      <c r="K26" s="82">
        <v>0</v>
      </c>
      <c r="L26" s="82">
        <v>0</v>
      </c>
      <c r="M26" s="82">
        <v>0</v>
      </c>
      <c r="N26" s="82">
        <v>40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73</v>
      </c>
      <c r="AF26" s="82">
        <v>0</v>
      </c>
      <c r="AG26" s="82">
        <v>0</v>
      </c>
      <c r="AH26" s="82">
        <v>0</v>
      </c>
      <c r="AI26" s="82">
        <v>73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73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-73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400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400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730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730</v>
      </c>
      <c r="DF26" s="81">
        <f t="shared" si="31"/>
        <v>113</v>
      </c>
      <c r="DG26" s="81">
        <f t="shared" si="32"/>
        <v>-40</v>
      </c>
      <c r="DH26" s="81">
        <f t="shared" si="33"/>
        <v>0</v>
      </c>
      <c r="DI26" s="81">
        <f t="shared" si="34"/>
        <v>0</v>
      </c>
      <c r="DJ26" s="81">
        <f t="shared" si="35"/>
        <v>-73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-7</v>
      </c>
      <c r="D27" s="82">
        <v>0</v>
      </c>
      <c r="E27" s="82">
        <v>0</v>
      </c>
      <c r="F27" s="82">
        <v>-32.698999999999998</v>
      </c>
      <c r="G27" s="82">
        <v>-39.698999999999998</v>
      </c>
      <c r="H27" s="76"/>
      <c r="I27" s="31">
        <v>25</v>
      </c>
      <c r="J27" s="82">
        <v>7</v>
      </c>
      <c r="K27" s="82">
        <v>0</v>
      </c>
      <c r="L27" s="82">
        <v>0</v>
      </c>
      <c r="M27" s="82">
        <v>0</v>
      </c>
      <c r="N27" s="82">
        <v>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32.698999999999998</v>
      </c>
      <c r="AF27" s="82">
        <v>0</v>
      </c>
      <c r="AG27" s="82">
        <v>0</v>
      </c>
      <c r="AH27" s="82">
        <v>0</v>
      </c>
      <c r="AI27" s="82">
        <v>32.698999999999998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32.698999999999998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-32.698999999999998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70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70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326.99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326.99</v>
      </c>
      <c r="DF27" s="81">
        <f t="shared" si="31"/>
        <v>39.698999999999998</v>
      </c>
      <c r="DG27" s="81">
        <f t="shared" si="32"/>
        <v>-7</v>
      </c>
      <c r="DH27" s="81">
        <f t="shared" si="33"/>
        <v>0</v>
      </c>
      <c r="DI27" s="81">
        <f t="shared" si="34"/>
        <v>0</v>
      </c>
      <c r="DJ27" s="81">
        <f t="shared" si="35"/>
        <v>-32.698999999999998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-12.311</v>
      </c>
      <c r="G28" s="82">
        <v>-12.311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12.311</v>
      </c>
      <c r="AF28" s="82">
        <v>0</v>
      </c>
      <c r="AG28" s="82">
        <v>0</v>
      </c>
      <c r="AH28" s="82">
        <v>0</v>
      </c>
      <c r="AI28" s="82">
        <v>12.311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12.311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-12.311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123.11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123.11</v>
      </c>
      <c r="DF28" s="81">
        <f t="shared" si="31"/>
        <v>12.311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-12.311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-20</v>
      </c>
      <c r="D29" s="82">
        <v>0</v>
      </c>
      <c r="E29" s="82">
        <v>0</v>
      </c>
      <c r="F29" s="82">
        <v>-178.983</v>
      </c>
      <c r="G29" s="82">
        <v>-198.983</v>
      </c>
      <c r="H29" s="76"/>
      <c r="I29" s="31">
        <v>27</v>
      </c>
      <c r="J29" s="82">
        <v>20</v>
      </c>
      <c r="K29" s="82">
        <v>0</v>
      </c>
      <c r="L29" s="82">
        <v>0</v>
      </c>
      <c r="M29" s="82">
        <v>0</v>
      </c>
      <c r="N29" s="82">
        <v>20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178.983</v>
      </c>
      <c r="AF29" s="82">
        <v>0</v>
      </c>
      <c r="AG29" s="82">
        <v>0</v>
      </c>
      <c r="AH29" s="82">
        <v>0</v>
      </c>
      <c r="AI29" s="82">
        <v>178.983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178.983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-178.983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1789.83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1789.83</v>
      </c>
      <c r="DF29" s="81">
        <f t="shared" si="31"/>
        <v>198.983</v>
      </c>
      <c r="DG29" s="81">
        <f t="shared" si="32"/>
        <v>-20</v>
      </c>
      <c r="DH29" s="81">
        <f t="shared" si="33"/>
        <v>0</v>
      </c>
      <c r="DI29" s="81">
        <f t="shared" si="34"/>
        <v>0</v>
      </c>
      <c r="DJ29" s="81">
        <f t="shared" si="35"/>
        <v>-178.983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-151.63399999999999</v>
      </c>
      <c r="G30" s="82">
        <v>-151.63399999999999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151.63399999999999</v>
      </c>
      <c r="AF30" s="82">
        <v>0</v>
      </c>
      <c r="AG30" s="82">
        <v>0</v>
      </c>
      <c r="AH30" s="82">
        <v>0</v>
      </c>
      <c r="AI30" s="82">
        <v>151.63399999999999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151.63399999999999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-151.63399999999999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1516.34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1516.34</v>
      </c>
      <c r="DF30" s="81">
        <f t="shared" si="31"/>
        <v>151.63399999999999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-151.63399999999999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-105.813</v>
      </c>
      <c r="G31" s="82">
        <v>-105.813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105.813</v>
      </c>
      <c r="AF31" s="82">
        <v>0</v>
      </c>
      <c r="AG31" s="82">
        <v>0</v>
      </c>
      <c r="AH31" s="82">
        <v>0</v>
      </c>
      <c r="AI31" s="82">
        <v>105.813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105.813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-105.813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1058.1300000000001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1058.1300000000001</v>
      </c>
      <c r="DF31" s="81">
        <f t="shared" si="31"/>
        <v>105.813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-105.813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-52.923999999999999</v>
      </c>
      <c r="G32" s="82">
        <v>-52.923999999999999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-32.790999999999997</v>
      </c>
      <c r="N32" s="82">
        <v>-32.790999999999997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52.923999999999999</v>
      </c>
      <c r="AF32" s="82">
        <v>32.790999999999997</v>
      </c>
      <c r="AG32" s="82">
        <v>0</v>
      </c>
      <c r="AH32" s="82">
        <v>0</v>
      </c>
      <c r="AI32" s="82">
        <v>85.715000000000003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52.923999999999999</v>
      </c>
      <c r="BQ32" s="83">
        <f t="shared" si="3"/>
        <v>32.790999999999997</v>
      </c>
      <c r="BR32" s="83">
        <f t="shared" si="3"/>
        <v>0</v>
      </c>
      <c r="BS32" s="83">
        <f t="shared" si="3"/>
        <v>0</v>
      </c>
      <c r="BT32" s="83">
        <f t="shared" si="20"/>
        <v>-85.715000000000003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529.24</v>
      </c>
      <c r="DA32" s="80">
        <f t="shared" si="8"/>
        <v>327.90999999999997</v>
      </c>
      <c r="DB32" s="80">
        <f t="shared" si="8"/>
        <v>0</v>
      </c>
      <c r="DC32" s="80">
        <f t="shared" si="8"/>
        <v>0</v>
      </c>
      <c r="DD32" s="80">
        <f t="shared" si="30"/>
        <v>857.15</v>
      </c>
      <c r="DF32" s="81">
        <f t="shared" si="31"/>
        <v>52.923999999999999</v>
      </c>
      <c r="DG32" s="81">
        <f t="shared" si="32"/>
        <v>32.790999999999997</v>
      </c>
      <c r="DH32" s="81">
        <f t="shared" si="33"/>
        <v>0</v>
      </c>
      <c r="DI32" s="81">
        <f t="shared" si="34"/>
        <v>0</v>
      </c>
      <c r="DJ32" s="81">
        <f t="shared" si="35"/>
        <v>-85.715000000000003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-46.027999999999999</v>
      </c>
      <c r="G33" s="82">
        <v>-46.027999999999999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-28.518999999999998</v>
      </c>
      <c r="N33" s="82">
        <v>-28.518999999999998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46.027999999999999</v>
      </c>
      <c r="AF33" s="82">
        <v>28.518999999999998</v>
      </c>
      <c r="AG33" s="82">
        <v>0</v>
      </c>
      <c r="AH33" s="82">
        <v>0</v>
      </c>
      <c r="AI33" s="82">
        <v>74.546999999999997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46.027999999999999</v>
      </c>
      <c r="BQ33" s="83">
        <f t="shared" si="3"/>
        <v>28.518999999999998</v>
      </c>
      <c r="BR33" s="83">
        <f t="shared" si="3"/>
        <v>0</v>
      </c>
      <c r="BS33" s="83">
        <f t="shared" si="3"/>
        <v>0</v>
      </c>
      <c r="BT33" s="83">
        <f t="shared" si="20"/>
        <v>-74.546999999999997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460.28</v>
      </c>
      <c r="DA33" s="80">
        <f t="shared" si="8"/>
        <v>285.19</v>
      </c>
      <c r="DB33" s="80">
        <f t="shared" si="8"/>
        <v>0</v>
      </c>
      <c r="DC33" s="80">
        <f t="shared" si="8"/>
        <v>0</v>
      </c>
      <c r="DD33" s="80">
        <f t="shared" si="30"/>
        <v>745.47</v>
      </c>
      <c r="DF33" s="81">
        <f t="shared" si="31"/>
        <v>46.027999999999999</v>
      </c>
      <c r="DG33" s="81">
        <f t="shared" si="32"/>
        <v>28.518999999999998</v>
      </c>
      <c r="DH33" s="81">
        <f t="shared" si="33"/>
        <v>0</v>
      </c>
      <c r="DI33" s="81">
        <f t="shared" si="34"/>
        <v>0</v>
      </c>
      <c r="DJ33" s="81">
        <f t="shared" si="35"/>
        <v>-74.546999999999997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-25.306999999999999</v>
      </c>
      <c r="G34" s="82">
        <v>-25.306999999999999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-15.68</v>
      </c>
      <c r="N34" s="82">
        <v>-15.68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25.306999999999999</v>
      </c>
      <c r="AF34" s="82">
        <v>15.68</v>
      </c>
      <c r="AG34" s="82">
        <v>0</v>
      </c>
      <c r="AH34" s="82">
        <v>0</v>
      </c>
      <c r="AI34" s="82">
        <v>40.987000000000002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25.306999999999999</v>
      </c>
      <c r="BQ34" s="83">
        <f t="shared" si="3"/>
        <v>15.68</v>
      </c>
      <c r="BR34" s="83">
        <f t="shared" si="3"/>
        <v>0</v>
      </c>
      <c r="BS34" s="83">
        <f t="shared" si="3"/>
        <v>0</v>
      </c>
      <c r="BT34" s="83">
        <f t="shared" si="20"/>
        <v>-40.986999999999995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253.07</v>
      </c>
      <c r="DA34" s="80">
        <f t="shared" si="8"/>
        <v>156.80000000000001</v>
      </c>
      <c r="DB34" s="80">
        <f t="shared" si="8"/>
        <v>0</v>
      </c>
      <c r="DC34" s="80">
        <f t="shared" si="8"/>
        <v>0</v>
      </c>
      <c r="DD34" s="80">
        <f t="shared" si="30"/>
        <v>409.87</v>
      </c>
      <c r="DF34" s="81">
        <f t="shared" si="31"/>
        <v>25.306999999999999</v>
      </c>
      <c r="DG34" s="81">
        <f t="shared" si="32"/>
        <v>15.68</v>
      </c>
      <c r="DH34" s="81">
        <f t="shared" si="33"/>
        <v>0</v>
      </c>
      <c r="DI34" s="81">
        <f t="shared" si="34"/>
        <v>0</v>
      </c>
      <c r="DJ34" s="81">
        <f t="shared" si="35"/>
        <v>-40.986999999999995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-13.568</v>
      </c>
      <c r="G35" s="82">
        <v>-13.568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-8.4060000000000006</v>
      </c>
      <c r="N35" s="82">
        <v>-8.4060000000000006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13.568</v>
      </c>
      <c r="AF35" s="82">
        <v>8.4060000000000006</v>
      </c>
      <c r="AG35" s="82">
        <v>0</v>
      </c>
      <c r="AH35" s="82">
        <v>0</v>
      </c>
      <c r="AI35" s="82">
        <v>21.974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13.568</v>
      </c>
      <c r="BQ35" s="83">
        <f t="shared" si="3"/>
        <v>8.4060000000000006</v>
      </c>
      <c r="BR35" s="83">
        <f t="shared" si="3"/>
        <v>0</v>
      </c>
      <c r="BS35" s="83">
        <f t="shared" si="3"/>
        <v>0</v>
      </c>
      <c r="BT35" s="83">
        <f t="shared" si="20"/>
        <v>-21.974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135.68</v>
      </c>
      <c r="DA35" s="80">
        <f t="shared" si="8"/>
        <v>84.06</v>
      </c>
      <c r="DB35" s="80">
        <f t="shared" si="8"/>
        <v>0</v>
      </c>
      <c r="DC35" s="80">
        <f t="shared" si="8"/>
        <v>0</v>
      </c>
      <c r="DD35" s="80">
        <f t="shared" si="30"/>
        <v>219.74</v>
      </c>
      <c r="DF35" s="81">
        <f t="shared" si="31"/>
        <v>13.568</v>
      </c>
      <c r="DG35" s="81">
        <f t="shared" si="32"/>
        <v>8.4060000000000006</v>
      </c>
      <c r="DH35" s="81">
        <f t="shared" si="33"/>
        <v>0</v>
      </c>
      <c r="DI35" s="81">
        <f t="shared" si="34"/>
        <v>0</v>
      </c>
      <c r="DJ35" s="81">
        <f t="shared" si="35"/>
        <v>-21.974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-1.4890000000000001</v>
      </c>
      <c r="G36" s="82">
        <v>-1.4890000000000001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-0.92300000000000004</v>
      </c>
      <c r="N36" s="82">
        <v>-0.92300000000000004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1.4890000000000001</v>
      </c>
      <c r="AF36" s="82">
        <v>0.92300000000000004</v>
      </c>
      <c r="AG36" s="82">
        <v>0</v>
      </c>
      <c r="AH36" s="82">
        <v>0</v>
      </c>
      <c r="AI36" s="82">
        <v>2.4119999999999999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1.4890000000000001</v>
      </c>
      <c r="BQ36" s="83">
        <f t="shared" si="3"/>
        <v>0.92300000000000004</v>
      </c>
      <c r="BR36" s="83">
        <f t="shared" si="3"/>
        <v>0</v>
      </c>
      <c r="BS36" s="83">
        <f t="shared" si="3"/>
        <v>0</v>
      </c>
      <c r="BT36" s="83">
        <f t="shared" si="20"/>
        <v>-2.4119999999999999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14.89</v>
      </c>
      <c r="DA36" s="80">
        <f t="shared" si="8"/>
        <v>9.23</v>
      </c>
      <c r="DB36" s="80">
        <f t="shared" si="8"/>
        <v>0</v>
      </c>
      <c r="DC36" s="80">
        <f t="shared" si="8"/>
        <v>0</v>
      </c>
      <c r="DD36" s="80">
        <f t="shared" si="30"/>
        <v>24.12</v>
      </c>
      <c r="DF36" s="81">
        <f t="shared" si="31"/>
        <v>1.4890000000000001</v>
      </c>
      <c r="DG36" s="81">
        <f t="shared" si="32"/>
        <v>0.92300000000000004</v>
      </c>
      <c r="DH36" s="81">
        <f t="shared" si="33"/>
        <v>0</v>
      </c>
      <c r="DI36" s="81">
        <f t="shared" si="34"/>
        <v>0</v>
      </c>
      <c r="DJ36" s="81">
        <f t="shared" si="35"/>
        <v>-2.4119999999999999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-4.7249999999999996</v>
      </c>
      <c r="G37" s="82">
        <v>-4.7249999999999996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-2.9279999999999999</v>
      </c>
      <c r="N37" s="82">
        <v>-2.9279999999999999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4.7249999999999996</v>
      </c>
      <c r="AF37" s="82">
        <v>2.9279999999999999</v>
      </c>
      <c r="AG37" s="82">
        <v>0</v>
      </c>
      <c r="AH37" s="82">
        <v>0</v>
      </c>
      <c r="AI37" s="82">
        <v>7.6529999999999996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4.7249999999999996</v>
      </c>
      <c r="BQ37" s="83">
        <f t="shared" si="3"/>
        <v>2.9279999999999999</v>
      </c>
      <c r="BR37" s="83">
        <f t="shared" si="3"/>
        <v>0</v>
      </c>
      <c r="BS37" s="83">
        <f t="shared" si="3"/>
        <v>0</v>
      </c>
      <c r="BT37" s="83">
        <f t="shared" si="20"/>
        <v>-7.6529999999999996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47.25</v>
      </c>
      <c r="DA37" s="80">
        <f t="shared" si="8"/>
        <v>29.28</v>
      </c>
      <c r="DB37" s="80">
        <f t="shared" si="8"/>
        <v>0</v>
      </c>
      <c r="DC37" s="80">
        <f t="shared" si="8"/>
        <v>0</v>
      </c>
      <c r="DD37" s="80">
        <f t="shared" si="30"/>
        <v>76.53</v>
      </c>
      <c r="DF37" s="81">
        <f t="shared" si="31"/>
        <v>4.7249999999999996</v>
      </c>
      <c r="DG37" s="81">
        <f t="shared" si="32"/>
        <v>2.9279999999999999</v>
      </c>
      <c r="DH37" s="81">
        <f t="shared" si="33"/>
        <v>0</v>
      </c>
      <c r="DI37" s="81">
        <f t="shared" si="34"/>
        <v>0</v>
      </c>
      <c r="DJ37" s="81">
        <f t="shared" si="35"/>
        <v>-7.6529999999999996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-12.807</v>
      </c>
      <c r="G38" s="82">
        <v>-12.807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-7.9349999999999996</v>
      </c>
      <c r="N38" s="82">
        <v>-7.9349999999999996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12.807</v>
      </c>
      <c r="AF38" s="82">
        <v>7.9349999999999996</v>
      </c>
      <c r="AG38" s="82">
        <v>0</v>
      </c>
      <c r="AH38" s="82">
        <v>0</v>
      </c>
      <c r="AI38" s="82">
        <v>20.742000000000001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12.807</v>
      </c>
      <c r="BQ38" s="83">
        <f t="shared" si="3"/>
        <v>7.9349999999999996</v>
      </c>
      <c r="BR38" s="83">
        <f t="shared" si="3"/>
        <v>0</v>
      </c>
      <c r="BS38" s="83">
        <f t="shared" si="3"/>
        <v>0</v>
      </c>
      <c r="BT38" s="83">
        <f t="shared" si="20"/>
        <v>-20.742000000000001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128.07</v>
      </c>
      <c r="DA38" s="80">
        <f t="shared" si="8"/>
        <v>79.349999999999994</v>
      </c>
      <c r="DB38" s="80">
        <f t="shared" si="8"/>
        <v>0</v>
      </c>
      <c r="DC38" s="80">
        <f t="shared" si="8"/>
        <v>0</v>
      </c>
      <c r="DD38" s="80">
        <f t="shared" si="30"/>
        <v>207.42</v>
      </c>
      <c r="DF38" s="81">
        <f t="shared" si="31"/>
        <v>12.807</v>
      </c>
      <c r="DG38" s="81">
        <f t="shared" si="32"/>
        <v>7.9349999999999996</v>
      </c>
      <c r="DH38" s="81">
        <f t="shared" si="33"/>
        <v>0</v>
      </c>
      <c r="DI38" s="81">
        <f t="shared" si="34"/>
        <v>0</v>
      </c>
      <c r="DJ38" s="81">
        <f t="shared" si="35"/>
        <v>-20.742000000000001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-11.723000000000001</v>
      </c>
      <c r="G39" s="82">
        <v>-11.723000000000001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-7.2640000000000002</v>
      </c>
      <c r="N39" s="82">
        <v>-7.2640000000000002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11.723000000000001</v>
      </c>
      <c r="AF39" s="82">
        <v>7.2640000000000002</v>
      </c>
      <c r="AG39" s="82">
        <v>0</v>
      </c>
      <c r="AH39" s="82">
        <v>0</v>
      </c>
      <c r="AI39" s="82">
        <v>18.986999999999998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11.723000000000001</v>
      </c>
      <c r="BQ39" s="83">
        <f t="shared" si="3"/>
        <v>7.2640000000000002</v>
      </c>
      <c r="BR39" s="83">
        <f t="shared" si="3"/>
        <v>0</v>
      </c>
      <c r="BS39" s="83">
        <f t="shared" si="3"/>
        <v>0</v>
      </c>
      <c r="BT39" s="83">
        <f t="shared" si="20"/>
        <v>-18.987000000000002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117.23</v>
      </c>
      <c r="DA39" s="80">
        <f t="shared" si="8"/>
        <v>72.64</v>
      </c>
      <c r="DB39" s="80">
        <f t="shared" si="8"/>
        <v>0</v>
      </c>
      <c r="DC39" s="80">
        <f t="shared" si="8"/>
        <v>0</v>
      </c>
      <c r="DD39" s="80">
        <f t="shared" si="30"/>
        <v>189.87</v>
      </c>
      <c r="DF39" s="81">
        <f t="shared" si="31"/>
        <v>11.723000000000001</v>
      </c>
      <c r="DG39" s="81">
        <f t="shared" si="32"/>
        <v>7.2640000000000002</v>
      </c>
      <c r="DH39" s="81">
        <f t="shared" si="33"/>
        <v>0</v>
      </c>
      <c r="DI39" s="81">
        <f t="shared" si="34"/>
        <v>0</v>
      </c>
      <c r="DJ39" s="81">
        <f t="shared" si="35"/>
        <v>-18.987000000000002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-15</v>
      </c>
      <c r="D68" s="82">
        <v>0</v>
      </c>
      <c r="E68" s="82">
        <v>0</v>
      </c>
      <c r="F68" s="82">
        <v>-51.531999999999996</v>
      </c>
      <c r="G68" s="82">
        <v>-66.531999999999996</v>
      </c>
      <c r="H68" s="76"/>
      <c r="I68" s="31">
        <v>66</v>
      </c>
      <c r="J68" s="82">
        <v>15</v>
      </c>
      <c r="K68" s="82">
        <v>0</v>
      </c>
      <c r="L68" s="82">
        <v>0</v>
      </c>
      <c r="M68" s="82">
        <v>0</v>
      </c>
      <c r="N68" s="82">
        <v>15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51.531999999999996</v>
      </c>
      <c r="AF68" s="82">
        <v>0</v>
      </c>
      <c r="AG68" s="82">
        <v>0</v>
      </c>
      <c r="AH68" s="82">
        <v>0</v>
      </c>
      <c r="AI68" s="82">
        <v>51.531999999999996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51.531999999999996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-51.531999999999996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515.31999999999994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515.31999999999994</v>
      </c>
      <c r="DF68" s="81">
        <f t="shared" ref="DF68:DF99" si="59">AR68+AU68+BB68+BI68+BP68</f>
        <v>66.531999999999996</v>
      </c>
      <c r="DG68" s="81">
        <f t="shared" ref="DG68:DG99" si="60">AY68+AN68+BC68+BJ68+BQ68</f>
        <v>-15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-51.531999999999996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-46.334000000000003</v>
      </c>
      <c r="G69" s="82">
        <v>-46.334000000000003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46.334000000000003</v>
      </c>
      <c r="AF69" s="82">
        <v>0</v>
      </c>
      <c r="AG69" s="82">
        <v>0</v>
      </c>
      <c r="AH69" s="82">
        <v>0</v>
      </c>
      <c r="AI69" s="82">
        <v>46.334000000000003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46.334000000000003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-46.334000000000003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463.34000000000003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463.34000000000003</v>
      </c>
      <c r="DF69" s="81">
        <f t="shared" si="59"/>
        <v>46.334000000000003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-46.334000000000003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-15.35</v>
      </c>
      <c r="G70" s="82">
        <v>-15.35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-9.5109999999999992</v>
      </c>
      <c r="N70" s="82">
        <v>-9.5109999999999992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15.35</v>
      </c>
      <c r="AF70" s="82">
        <v>9.5109999999999992</v>
      </c>
      <c r="AG70" s="82">
        <v>0</v>
      </c>
      <c r="AH70" s="82">
        <v>0</v>
      </c>
      <c r="AI70" s="82">
        <v>24.861000000000001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15.35</v>
      </c>
      <c r="BQ70" s="83">
        <f t="shared" si="47"/>
        <v>9.5109999999999992</v>
      </c>
      <c r="BR70" s="83">
        <f t="shared" si="47"/>
        <v>0</v>
      </c>
      <c r="BS70" s="83">
        <f t="shared" si="47"/>
        <v>0</v>
      </c>
      <c r="BT70" s="83">
        <f t="shared" si="48"/>
        <v>-24.860999999999997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153.5</v>
      </c>
      <c r="DA70" s="80">
        <f t="shared" si="57"/>
        <v>95.109999999999985</v>
      </c>
      <c r="DB70" s="80">
        <f t="shared" si="57"/>
        <v>0</v>
      </c>
      <c r="DC70" s="80">
        <f t="shared" si="57"/>
        <v>0</v>
      </c>
      <c r="DD70" s="80">
        <f t="shared" si="58"/>
        <v>248.60999999999999</v>
      </c>
      <c r="DF70" s="81">
        <f t="shared" si="59"/>
        <v>15.35</v>
      </c>
      <c r="DG70" s="81">
        <f t="shared" si="60"/>
        <v>9.5109999999999992</v>
      </c>
      <c r="DH70" s="81">
        <f t="shared" si="61"/>
        <v>0</v>
      </c>
      <c r="DI70" s="81">
        <f t="shared" si="62"/>
        <v>0</v>
      </c>
      <c r="DJ70" s="81">
        <f t="shared" si="63"/>
        <v>-24.860999999999997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-3.141</v>
      </c>
      <c r="G71" s="82">
        <v>-3.141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-1.946</v>
      </c>
      <c r="N71" s="82">
        <v>-1.946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3.141</v>
      </c>
      <c r="AF71" s="82">
        <v>1.946</v>
      </c>
      <c r="AG71" s="82">
        <v>0</v>
      </c>
      <c r="AH71" s="82">
        <v>0</v>
      </c>
      <c r="AI71" s="82">
        <v>5.0869999999999997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3.141</v>
      </c>
      <c r="BQ71" s="83">
        <f t="shared" si="47"/>
        <v>1.946</v>
      </c>
      <c r="BR71" s="83">
        <f t="shared" si="47"/>
        <v>0</v>
      </c>
      <c r="BS71" s="83">
        <f t="shared" si="47"/>
        <v>0</v>
      </c>
      <c r="BT71" s="83">
        <f t="shared" si="48"/>
        <v>-5.0869999999999997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31.41</v>
      </c>
      <c r="DA71" s="80">
        <f t="shared" si="57"/>
        <v>19.46</v>
      </c>
      <c r="DB71" s="80">
        <f t="shared" si="57"/>
        <v>0</v>
      </c>
      <c r="DC71" s="80">
        <f t="shared" si="57"/>
        <v>0</v>
      </c>
      <c r="DD71" s="80">
        <f t="shared" si="58"/>
        <v>50.870000000000005</v>
      </c>
      <c r="DF71" s="81">
        <f t="shared" si="59"/>
        <v>3.141</v>
      </c>
      <c r="DG71" s="81">
        <f t="shared" si="60"/>
        <v>1.946</v>
      </c>
      <c r="DH71" s="81">
        <f t="shared" si="61"/>
        <v>0</v>
      </c>
      <c r="DI71" s="81">
        <f t="shared" si="62"/>
        <v>0</v>
      </c>
      <c r="DJ71" s="81">
        <f t="shared" si="63"/>
        <v>-5.0869999999999997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-11.169</v>
      </c>
      <c r="G74" s="82">
        <v>-11.169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-6.9210000000000003</v>
      </c>
      <c r="N74" s="82">
        <v>-6.9210000000000003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11.169</v>
      </c>
      <c r="AF74" s="82">
        <v>6.9210000000000003</v>
      </c>
      <c r="AG74" s="82">
        <v>0</v>
      </c>
      <c r="AH74" s="82">
        <v>0</v>
      </c>
      <c r="AI74" s="82">
        <v>18.09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11.169</v>
      </c>
      <c r="BQ74" s="83">
        <f t="shared" si="47"/>
        <v>6.9210000000000003</v>
      </c>
      <c r="BR74" s="83">
        <f t="shared" si="47"/>
        <v>0</v>
      </c>
      <c r="BS74" s="83">
        <f t="shared" si="47"/>
        <v>0</v>
      </c>
      <c r="BT74" s="83">
        <f t="shared" si="48"/>
        <v>-18.09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111.69</v>
      </c>
      <c r="DA74" s="80">
        <f t="shared" si="57"/>
        <v>69.210000000000008</v>
      </c>
      <c r="DB74" s="80">
        <f t="shared" si="57"/>
        <v>0</v>
      </c>
      <c r="DC74" s="80">
        <f t="shared" si="57"/>
        <v>0</v>
      </c>
      <c r="DD74" s="80">
        <f t="shared" si="58"/>
        <v>180.9</v>
      </c>
      <c r="DF74" s="81">
        <f t="shared" si="59"/>
        <v>11.169</v>
      </c>
      <c r="DG74" s="81">
        <f t="shared" si="60"/>
        <v>6.9210000000000003</v>
      </c>
      <c r="DH74" s="81">
        <f t="shared" si="61"/>
        <v>0</v>
      </c>
      <c r="DI74" s="81">
        <f t="shared" si="62"/>
        <v>0</v>
      </c>
      <c r="DJ74" s="81">
        <f t="shared" si="63"/>
        <v>-18.09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-14.099</v>
      </c>
      <c r="G75" s="82">
        <v>-14.099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-8.7349999999999994</v>
      </c>
      <c r="N75" s="82">
        <v>-8.7349999999999994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14.099</v>
      </c>
      <c r="AF75" s="82">
        <v>8.7349999999999994</v>
      </c>
      <c r="AG75" s="82">
        <v>0</v>
      </c>
      <c r="AH75" s="82">
        <v>0</v>
      </c>
      <c r="AI75" s="82">
        <v>22.834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14.099</v>
      </c>
      <c r="BQ75" s="83">
        <f t="shared" si="47"/>
        <v>8.7349999999999994</v>
      </c>
      <c r="BR75" s="83">
        <f t="shared" si="47"/>
        <v>0</v>
      </c>
      <c r="BS75" s="83">
        <f t="shared" si="47"/>
        <v>0</v>
      </c>
      <c r="BT75" s="83">
        <f t="shared" si="48"/>
        <v>-22.834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140.99</v>
      </c>
      <c r="DA75" s="80">
        <f t="shared" si="57"/>
        <v>87.35</v>
      </c>
      <c r="DB75" s="80">
        <f t="shared" si="57"/>
        <v>0</v>
      </c>
      <c r="DC75" s="80">
        <f t="shared" si="57"/>
        <v>0</v>
      </c>
      <c r="DD75" s="80">
        <f t="shared" si="58"/>
        <v>228.34</v>
      </c>
      <c r="DF75" s="81">
        <f t="shared" si="59"/>
        <v>14.099</v>
      </c>
      <c r="DG75" s="81">
        <f t="shared" si="60"/>
        <v>8.7349999999999994</v>
      </c>
      <c r="DH75" s="81">
        <f t="shared" si="61"/>
        <v>0</v>
      </c>
      <c r="DI75" s="81">
        <f t="shared" si="62"/>
        <v>0</v>
      </c>
      <c r="DJ75" s="81">
        <f t="shared" si="63"/>
        <v>-22.834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-8.6270000000000007</v>
      </c>
      <c r="G76" s="82">
        <v>-8.6270000000000007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-5.3449999999999998</v>
      </c>
      <c r="N76" s="82">
        <v>-5.3449999999999998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8.6270000000000007</v>
      </c>
      <c r="AF76" s="82">
        <v>5.3449999999999998</v>
      </c>
      <c r="AG76" s="82">
        <v>0</v>
      </c>
      <c r="AH76" s="82">
        <v>0</v>
      </c>
      <c r="AI76" s="82">
        <v>13.972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8.6270000000000007</v>
      </c>
      <c r="BQ76" s="83">
        <f t="shared" si="47"/>
        <v>5.3449999999999998</v>
      </c>
      <c r="BR76" s="83">
        <f t="shared" si="47"/>
        <v>0</v>
      </c>
      <c r="BS76" s="83">
        <f t="shared" si="47"/>
        <v>0</v>
      </c>
      <c r="BT76" s="83">
        <f t="shared" si="48"/>
        <v>-13.972000000000001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86.27000000000001</v>
      </c>
      <c r="DA76" s="80">
        <f t="shared" si="57"/>
        <v>53.449999999999996</v>
      </c>
      <c r="DB76" s="80">
        <f t="shared" si="57"/>
        <v>0</v>
      </c>
      <c r="DC76" s="80">
        <f t="shared" si="57"/>
        <v>0</v>
      </c>
      <c r="DD76" s="80">
        <f t="shared" si="58"/>
        <v>139.72</v>
      </c>
      <c r="DF76" s="81">
        <f t="shared" si="59"/>
        <v>8.6270000000000007</v>
      </c>
      <c r="DG76" s="81">
        <f t="shared" si="60"/>
        <v>5.3449999999999998</v>
      </c>
      <c r="DH76" s="81">
        <f t="shared" si="61"/>
        <v>0</v>
      </c>
      <c r="DI76" s="81">
        <f t="shared" si="62"/>
        <v>0</v>
      </c>
      <c r="DJ76" s="81">
        <f t="shared" si="63"/>
        <v>-13.972000000000001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-9.7629999999999999</v>
      </c>
      <c r="G77" s="82">
        <v>-9.7629999999999999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-6.0490000000000004</v>
      </c>
      <c r="N77" s="82">
        <v>-6.0490000000000004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9.7629999999999999</v>
      </c>
      <c r="AF77" s="82">
        <v>6.0490000000000004</v>
      </c>
      <c r="AG77" s="82">
        <v>0</v>
      </c>
      <c r="AH77" s="82">
        <v>0</v>
      </c>
      <c r="AI77" s="82">
        <v>15.811999999999999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9.7629999999999999</v>
      </c>
      <c r="BQ77" s="83">
        <f t="shared" si="47"/>
        <v>6.0490000000000004</v>
      </c>
      <c r="BR77" s="83">
        <f t="shared" si="47"/>
        <v>0</v>
      </c>
      <c r="BS77" s="83">
        <f t="shared" si="47"/>
        <v>0</v>
      </c>
      <c r="BT77" s="83">
        <f t="shared" si="48"/>
        <v>-15.812000000000001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97.63</v>
      </c>
      <c r="DA77" s="80">
        <f t="shared" si="57"/>
        <v>60.49</v>
      </c>
      <c r="DB77" s="80">
        <f t="shared" si="57"/>
        <v>0</v>
      </c>
      <c r="DC77" s="80">
        <f t="shared" si="57"/>
        <v>0</v>
      </c>
      <c r="DD77" s="80">
        <f t="shared" si="58"/>
        <v>158.12</v>
      </c>
      <c r="DF77" s="81">
        <f t="shared" si="59"/>
        <v>9.7629999999999999</v>
      </c>
      <c r="DG77" s="81">
        <f t="shared" si="60"/>
        <v>6.0490000000000004</v>
      </c>
      <c r="DH77" s="81">
        <f t="shared" si="61"/>
        <v>0</v>
      </c>
      <c r="DI77" s="81">
        <f t="shared" si="62"/>
        <v>0</v>
      </c>
      <c r="DJ77" s="81">
        <f t="shared" si="63"/>
        <v>-15.812000000000001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-15.321999999999999</v>
      </c>
      <c r="G78" s="82">
        <v>-15.321999999999999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-9.4939999999999998</v>
      </c>
      <c r="N78" s="82">
        <v>-9.4939999999999998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15.321999999999999</v>
      </c>
      <c r="AF78" s="82">
        <v>9.4939999999999998</v>
      </c>
      <c r="AG78" s="82">
        <v>0</v>
      </c>
      <c r="AH78" s="82">
        <v>0</v>
      </c>
      <c r="AI78" s="82">
        <v>24.815999999999999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15.321999999999999</v>
      </c>
      <c r="BQ78" s="83">
        <f t="shared" si="47"/>
        <v>9.4939999999999998</v>
      </c>
      <c r="BR78" s="83">
        <f t="shared" si="47"/>
        <v>0</v>
      </c>
      <c r="BS78" s="83">
        <f t="shared" si="47"/>
        <v>0</v>
      </c>
      <c r="BT78" s="83">
        <f t="shared" si="48"/>
        <v>-24.815999999999999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153.22</v>
      </c>
      <c r="DA78" s="80">
        <f t="shared" si="57"/>
        <v>94.94</v>
      </c>
      <c r="DB78" s="80">
        <f t="shared" si="57"/>
        <v>0</v>
      </c>
      <c r="DC78" s="80">
        <f t="shared" si="57"/>
        <v>0</v>
      </c>
      <c r="DD78" s="80">
        <f t="shared" si="58"/>
        <v>248.16</v>
      </c>
      <c r="DF78" s="81">
        <f t="shared" si="59"/>
        <v>15.321999999999999</v>
      </c>
      <c r="DG78" s="81">
        <f t="shared" si="60"/>
        <v>9.4939999999999998</v>
      </c>
      <c r="DH78" s="81">
        <f t="shared" si="61"/>
        <v>0</v>
      </c>
      <c r="DI78" s="81">
        <f t="shared" si="62"/>
        <v>0</v>
      </c>
      <c r="DJ78" s="81">
        <f t="shared" si="63"/>
        <v>-24.815999999999999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-30</v>
      </c>
      <c r="N79" s="82">
        <v>-30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30</v>
      </c>
      <c r="AG79" s="82">
        <v>0</v>
      </c>
      <c r="AH79" s="82">
        <v>0</v>
      </c>
      <c r="AI79" s="82">
        <v>30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30</v>
      </c>
      <c r="BR79" s="83">
        <f t="shared" si="47"/>
        <v>0</v>
      </c>
      <c r="BS79" s="83">
        <f t="shared" si="47"/>
        <v>0</v>
      </c>
      <c r="BT79" s="83">
        <f t="shared" si="48"/>
        <v>-30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300</v>
      </c>
      <c r="DB79" s="80">
        <f t="shared" si="57"/>
        <v>0</v>
      </c>
      <c r="DC79" s="80">
        <f t="shared" si="57"/>
        <v>0</v>
      </c>
      <c r="DD79" s="80">
        <f t="shared" si="58"/>
        <v>300</v>
      </c>
      <c r="DF79" s="81">
        <f t="shared" si="59"/>
        <v>0</v>
      </c>
      <c r="DG79" s="81">
        <f t="shared" si="60"/>
        <v>30</v>
      </c>
      <c r="DH79" s="81">
        <f t="shared" si="61"/>
        <v>0</v>
      </c>
      <c r="DI79" s="81">
        <f t="shared" si="62"/>
        <v>0</v>
      </c>
      <c r="DJ79" s="81">
        <f t="shared" si="63"/>
        <v>-30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-30.498000000000001</v>
      </c>
      <c r="N80" s="82">
        <v>-30.498000000000001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30.498000000000001</v>
      </c>
      <c r="AG80" s="82">
        <v>0</v>
      </c>
      <c r="AH80" s="82">
        <v>0</v>
      </c>
      <c r="AI80" s="82">
        <v>30.498000000000001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30.498000000000001</v>
      </c>
      <c r="BR80" s="83">
        <f t="shared" si="47"/>
        <v>0</v>
      </c>
      <c r="BS80" s="83">
        <f t="shared" si="47"/>
        <v>0</v>
      </c>
      <c r="BT80" s="83">
        <f t="shared" si="48"/>
        <v>-30.498000000000001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304.98</v>
      </c>
      <c r="DB80" s="80">
        <f t="shared" si="57"/>
        <v>0</v>
      </c>
      <c r="DC80" s="80">
        <f t="shared" si="57"/>
        <v>0</v>
      </c>
      <c r="DD80" s="80">
        <f t="shared" si="58"/>
        <v>304.98</v>
      </c>
      <c r="DF80" s="81">
        <f t="shared" si="59"/>
        <v>0</v>
      </c>
      <c r="DG80" s="81">
        <f t="shared" si="60"/>
        <v>30.498000000000001</v>
      </c>
      <c r="DH80" s="81">
        <f t="shared" si="61"/>
        <v>0</v>
      </c>
      <c r="DI80" s="81">
        <f t="shared" si="62"/>
        <v>0</v>
      </c>
      <c r="DJ80" s="81">
        <f t="shared" si="63"/>
        <v>-30.498000000000001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-30.152999999999999</v>
      </c>
      <c r="N81" s="82">
        <v>-30.152999999999999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30.152999999999999</v>
      </c>
      <c r="AG81" s="82">
        <v>0</v>
      </c>
      <c r="AH81" s="82">
        <v>0</v>
      </c>
      <c r="AI81" s="82">
        <v>30.152999999999999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30.152999999999999</v>
      </c>
      <c r="BR81" s="83">
        <f t="shared" si="47"/>
        <v>0</v>
      </c>
      <c r="BS81" s="83">
        <f t="shared" si="47"/>
        <v>0</v>
      </c>
      <c r="BT81" s="83">
        <f t="shared" si="48"/>
        <v>-30.152999999999999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301.52999999999997</v>
      </c>
      <c r="DB81" s="80">
        <f t="shared" si="57"/>
        <v>0</v>
      </c>
      <c r="DC81" s="80">
        <f t="shared" si="57"/>
        <v>0</v>
      </c>
      <c r="DD81" s="80">
        <f t="shared" si="58"/>
        <v>301.52999999999997</v>
      </c>
      <c r="DF81" s="81">
        <f t="shared" si="59"/>
        <v>0</v>
      </c>
      <c r="DG81" s="81">
        <f t="shared" si="60"/>
        <v>30.152999999999999</v>
      </c>
      <c r="DH81" s="81">
        <f t="shared" si="61"/>
        <v>0</v>
      </c>
      <c r="DI81" s="81">
        <f t="shared" si="62"/>
        <v>0</v>
      </c>
      <c r="DJ81" s="81">
        <f t="shared" si="63"/>
        <v>-30.152999999999999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-35</v>
      </c>
      <c r="N82" s="82">
        <v>-35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35</v>
      </c>
      <c r="AG82" s="82">
        <v>0</v>
      </c>
      <c r="AH82" s="82">
        <v>0</v>
      </c>
      <c r="AI82" s="82">
        <v>35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35</v>
      </c>
      <c r="BR82" s="83">
        <f t="shared" si="47"/>
        <v>0</v>
      </c>
      <c r="BS82" s="83">
        <f t="shared" si="47"/>
        <v>0</v>
      </c>
      <c r="BT82" s="83">
        <f t="shared" si="48"/>
        <v>-35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350</v>
      </c>
      <c r="DB82" s="80">
        <f t="shared" si="57"/>
        <v>0</v>
      </c>
      <c r="DC82" s="80">
        <f t="shared" si="57"/>
        <v>0</v>
      </c>
      <c r="DD82" s="80">
        <f t="shared" si="58"/>
        <v>350</v>
      </c>
      <c r="DF82" s="81">
        <f t="shared" si="59"/>
        <v>0</v>
      </c>
      <c r="DG82" s="81">
        <f t="shared" si="60"/>
        <v>35</v>
      </c>
      <c r="DH82" s="81">
        <f t="shared" si="61"/>
        <v>0</v>
      </c>
      <c r="DI82" s="81">
        <f t="shared" si="62"/>
        <v>0</v>
      </c>
      <c r="DJ82" s="81">
        <f t="shared" si="63"/>
        <v>-35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-35</v>
      </c>
      <c r="D97" s="82">
        <v>0</v>
      </c>
      <c r="E97" s="82">
        <v>0</v>
      </c>
      <c r="F97" s="82">
        <v>0</v>
      </c>
      <c r="G97" s="82">
        <v>-35</v>
      </c>
      <c r="H97" s="76"/>
      <c r="I97" s="31">
        <v>95</v>
      </c>
      <c r="J97" s="82">
        <v>35</v>
      </c>
      <c r="K97" s="82">
        <v>0</v>
      </c>
      <c r="L97" s="82">
        <v>0</v>
      </c>
      <c r="M97" s="82">
        <v>0</v>
      </c>
      <c r="N97" s="82">
        <v>35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35</v>
      </c>
      <c r="DG97" s="81">
        <f t="shared" si="60"/>
        <v>-35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-43</v>
      </c>
      <c r="D98" s="82">
        <v>0</v>
      </c>
      <c r="E98" s="82">
        <v>0</v>
      </c>
      <c r="F98" s="82">
        <v>0</v>
      </c>
      <c r="G98" s="82">
        <v>-43</v>
      </c>
      <c r="H98" s="76"/>
      <c r="I98" s="31">
        <v>96</v>
      </c>
      <c r="J98" s="82">
        <v>43</v>
      </c>
      <c r="K98" s="82">
        <v>0</v>
      </c>
      <c r="L98" s="82">
        <v>0</v>
      </c>
      <c r="M98" s="82">
        <v>0</v>
      </c>
      <c r="N98" s="82">
        <v>43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43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-43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10839.526000000002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10839.526000000002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43</v>
      </c>
      <c r="DG98" s="81">
        <f t="shared" si="60"/>
        <v>-43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4.2540250000000002E-2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-4.2540250000000002E-2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0.22804675000000002</v>
      </c>
      <c r="BQ99" s="87">
        <f t="shared" ref="BQ99:BT99" si="68">SUM(BQ3:BQ98)/4000</f>
        <v>6.9524499999999989E-2</v>
      </c>
      <c r="BR99" s="87">
        <f t="shared" si="68"/>
        <v>0</v>
      </c>
      <c r="BS99" s="87">
        <f t="shared" si="68"/>
        <v>0</v>
      </c>
      <c r="BT99" s="87">
        <f t="shared" si="68"/>
        <v>-0.29757125000000001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0.30277840000000006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0.30277840000000006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0.22804674999999994</v>
      </c>
      <c r="DA99" s="89">
        <f t="shared" ref="DA99:DD99" si="73">SUM(DA3:DA98)/40000</f>
        <v>6.9524499999999989E-2</v>
      </c>
      <c r="DB99" s="89">
        <f t="shared" si="73"/>
        <v>0</v>
      </c>
      <c r="DC99" s="89">
        <f t="shared" si="73"/>
        <v>0</v>
      </c>
      <c r="DD99" s="89">
        <f t="shared" si="73"/>
        <v>0.29757125000000001</v>
      </c>
      <c r="DE99" s="86"/>
      <c r="DF99" s="81">
        <f t="shared" si="59"/>
        <v>0.27058700000000002</v>
      </c>
      <c r="DG99" s="81">
        <f t="shared" si="60"/>
        <v>2.6984249999999987E-2</v>
      </c>
      <c r="DH99" s="81">
        <f t="shared" si="61"/>
        <v>0</v>
      </c>
      <c r="DI99" s="81">
        <f t="shared" si="62"/>
        <v>0</v>
      </c>
      <c r="DJ99" s="81">
        <f t="shared" si="63"/>
        <v>-0.29757125000000001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412</v>
      </c>
      <c r="H3" s="174">
        <f t="shared" ref="H3:H66" ca="1" si="2">INDIRECT("ISGS_Delhi_pp!" &amp; $V$3 &amp; X3)</f>
        <v>395.6848</v>
      </c>
      <c r="I3" s="178">
        <f ca="1">INDIRECT("BRPL_EOD!" &amp; $V$3 &amp; X3)</f>
        <v>316.93</v>
      </c>
      <c r="J3" s="176">
        <f ca="1">INDIRECT("BYPL_EOD!" &amp; $V$3 &amp; X3)</f>
        <v>76.83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395.68</v>
      </c>
      <c r="N3" s="175">
        <f ca="1">INDIRECT("BRPL_ISGS_exbus!" &amp; $V$3 &amp; X3)</f>
        <v>316.93384468257176</v>
      </c>
      <c r="O3" s="176">
        <f ca="1">INDIRECT("BYPL_ISGS_exbus!" &amp; $V$3 &amp; X3)</f>
        <v>76.830932025879491</v>
      </c>
      <c r="P3" s="176">
        <f ca="1">INDIRECT("TPDDL_ISGS_exbus!" &amp; $V$3 &amp; X3)</f>
        <v>1.9200232915487261</v>
      </c>
      <c r="Q3" s="176">
        <f ca="1">INDIRECT("NDMC_ISGS_exbus!" &amp; $V$3 &amp; X3)</f>
        <v>0</v>
      </c>
      <c r="R3" s="177">
        <f ca="1">SUM(N3:Q3)</f>
        <v>395.68479999999994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347.66480000000001</v>
      </c>
      <c r="I4" s="183">
        <f t="shared" ref="I4:I67" ca="1" si="5">INDIRECT("BRPL_EOD!" &amp; $V$3 &amp; X4)</f>
        <v>268.91000000000003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347.66</v>
      </c>
      <c r="N4" s="179">
        <f t="shared" ref="N4:N67" ca="1" si="10">INDIRECT("BRPL_ISGS_exbus!" &amp; $V$3 &amp; X4)</f>
        <v>268.91371273082899</v>
      </c>
      <c r="O4" s="180">
        <f t="shared" ref="O4:O67" ca="1" si="11">INDIRECT("BYPL_ISGS_exbus!" &amp; $V$3 &amp; X4)</f>
        <v>76.831060760513139</v>
      </c>
      <c r="P4" s="180">
        <f t="shared" ref="P4:P67" ca="1" si="12">INDIRECT("TPDDL_ISGS_exbus!" &amp; $V$3 &amp; X4)</f>
        <v>1.920026508657884</v>
      </c>
      <c r="Q4" s="180">
        <f t="shared" ref="Q4:Q67" ca="1" si="13">INDIRECT("NDMC_ISGS_exbus!" &amp; $V$3 &amp; X4)</f>
        <v>0</v>
      </c>
      <c r="R4" s="181">
        <f t="shared" ref="R4:R67" ca="1" si="14">SUM(N4:Q4)</f>
        <v>347.66480000000001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377</v>
      </c>
      <c r="H5" s="182">
        <f t="shared" ca="1" si="2"/>
        <v>362.07080000000002</v>
      </c>
      <c r="I5" s="183">
        <f t="shared" ca="1" si="5"/>
        <v>278.52</v>
      </c>
      <c r="J5" s="180">
        <f t="shared" ca="1" si="6"/>
        <v>81.63</v>
      </c>
      <c r="K5" s="180">
        <f t="shared" ca="1" si="7"/>
        <v>1.92</v>
      </c>
      <c r="L5" s="180">
        <f t="shared" ca="1" si="8"/>
        <v>0</v>
      </c>
      <c r="M5" s="181">
        <f t="shared" ca="1" si="9"/>
        <v>362.07</v>
      </c>
      <c r="N5" s="179">
        <f t="shared" ca="1" si="10"/>
        <v>278.52061539481315</v>
      </c>
      <c r="O5" s="180">
        <f t="shared" ca="1" si="11"/>
        <v>81.630180362913251</v>
      </c>
      <c r="P5" s="180">
        <f t="shared" ca="1" si="12"/>
        <v>1.9200042422735937</v>
      </c>
      <c r="Q5" s="180">
        <f t="shared" ca="1" si="13"/>
        <v>0</v>
      </c>
      <c r="R5" s="181">
        <f t="shared" ca="1" si="14"/>
        <v>362.07080000000002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377</v>
      </c>
      <c r="H6" s="182">
        <f t="shared" ca="1" si="2"/>
        <v>362.07080000000002</v>
      </c>
      <c r="I6" s="183">
        <f t="shared" ca="1" si="5"/>
        <v>278.52</v>
      </c>
      <c r="J6" s="180">
        <f t="shared" ca="1" si="6"/>
        <v>81.63</v>
      </c>
      <c r="K6" s="180">
        <f t="shared" ca="1" si="7"/>
        <v>1.92</v>
      </c>
      <c r="L6" s="180">
        <f t="shared" ca="1" si="8"/>
        <v>0</v>
      </c>
      <c r="M6" s="181">
        <f t="shared" ca="1" si="9"/>
        <v>362.07</v>
      </c>
      <c r="N6" s="179">
        <f t="shared" ca="1" si="10"/>
        <v>278.52061539481315</v>
      </c>
      <c r="O6" s="180">
        <f t="shared" ca="1" si="11"/>
        <v>81.630180362913251</v>
      </c>
      <c r="P6" s="180">
        <f t="shared" ca="1" si="12"/>
        <v>1.9200042422735937</v>
      </c>
      <c r="Q6" s="180">
        <f t="shared" ca="1" si="13"/>
        <v>0</v>
      </c>
      <c r="R6" s="181">
        <f t="shared" ca="1" si="14"/>
        <v>362.07080000000002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377</v>
      </c>
      <c r="H7" s="182">
        <f t="shared" ca="1" si="2"/>
        <v>362.07080000000002</v>
      </c>
      <c r="I7" s="183">
        <f t="shared" ca="1" si="5"/>
        <v>278.52</v>
      </c>
      <c r="J7" s="180">
        <f t="shared" ca="1" si="6"/>
        <v>81.63</v>
      </c>
      <c r="K7" s="180">
        <f t="shared" ca="1" si="7"/>
        <v>1.92</v>
      </c>
      <c r="L7" s="180">
        <f t="shared" ca="1" si="8"/>
        <v>0</v>
      </c>
      <c r="M7" s="181">
        <f t="shared" ca="1" si="9"/>
        <v>362.07</v>
      </c>
      <c r="N7" s="179">
        <f t="shared" ca="1" si="10"/>
        <v>278.52061539481315</v>
      </c>
      <c r="O7" s="180">
        <f t="shared" ca="1" si="11"/>
        <v>81.630180362913251</v>
      </c>
      <c r="P7" s="180">
        <f t="shared" ca="1" si="12"/>
        <v>1.9200042422735937</v>
      </c>
      <c r="Q7" s="180">
        <f t="shared" ca="1" si="13"/>
        <v>0</v>
      </c>
      <c r="R7" s="181">
        <f t="shared" ca="1" si="14"/>
        <v>362.07080000000002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377</v>
      </c>
      <c r="H8" s="182">
        <f t="shared" ca="1" si="2"/>
        <v>362.07080000000002</v>
      </c>
      <c r="I8" s="183">
        <f t="shared" ca="1" si="5"/>
        <v>278.52</v>
      </c>
      <c r="J8" s="180">
        <f t="shared" ca="1" si="6"/>
        <v>81.63</v>
      </c>
      <c r="K8" s="180">
        <f t="shared" ca="1" si="7"/>
        <v>1.92</v>
      </c>
      <c r="L8" s="180">
        <f t="shared" ca="1" si="8"/>
        <v>0</v>
      </c>
      <c r="M8" s="181">
        <f t="shared" ca="1" si="9"/>
        <v>362.07</v>
      </c>
      <c r="N8" s="179">
        <f t="shared" ca="1" si="10"/>
        <v>278.52061539481315</v>
      </c>
      <c r="O8" s="180">
        <f t="shared" ca="1" si="11"/>
        <v>81.630180362913251</v>
      </c>
      <c r="P8" s="180">
        <f t="shared" ca="1" si="12"/>
        <v>1.9200042422735937</v>
      </c>
      <c r="Q8" s="180">
        <f t="shared" ca="1" si="13"/>
        <v>0</v>
      </c>
      <c r="R8" s="181">
        <f t="shared" ca="1" si="14"/>
        <v>362.07080000000002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377</v>
      </c>
      <c r="H9" s="182">
        <f t="shared" ca="1" si="2"/>
        <v>362.07080000000002</v>
      </c>
      <c r="I9" s="183">
        <f t="shared" ca="1" si="5"/>
        <v>278.52</v>
      </c>
      <c r="J9" s="180">
        <f t="shared" ca="1" si="6"/>
        <v>81.63</v>
      </c>
      <c r="K9" s="180">
        <f t="shared" ca="1" si="7"/>
        <v>1.92</v>
      </c>
      <c r="L9" s="180">
        <f t="shared" ca="1" si="8"/>
        <v>0</v>
      </c>
      <c r="M9" s="181">
        <f t="shared" ca="1" si="9"/>
        <v>362.07</v>
      </c>
      <c r="N9" s="179">
        <f t="shared" ca="1" si="10"/>
        <v>278.52061539481315</v>
      </c>
      <c r="O9" s="180">
        <f t="shared" ca="1" si="11"/>
        <v>81.630180362913251</v>
      </c>
      <c r="P9" s="180">
        <f t="shared" ca="1" si="12"/>
        <v>1.9200042422735937</v>
      </c>
      <c r="Q9" s="180">
        <f t="shared" ca="1" si="13"/>
        <v>0</v>
      </c>
      <c r="R9" s="181">
        <f t="shared" ca="1" si="14"/>
        <v>362.07080000000002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377</v>
      </c>
      <c r="H10" s="182">
        <f t="shared" ca="1" si="2"/>
        <v>362.07080000000002</v>
      </c>
      <c r="I10" s="183">
        <f t="shared" ca="1" si="5"/>
        <v>278.52</v>
      </c>
      <c r="J10" s="180">
        <f t="shared" ca="1" si="6"/>
        <v>81.63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362.07</v>
      </c>
      <c r="N10" s="179">
        <f t="shared" ca="1" si="10"/>
        <v>278.52061539481315</v>
      </c>
      <c r="O10" s="180">
        <f t="shared" ca="1" si="11"/>
        <v>81.630180362913251</v>
      </c>
      <c r="P10" s="180">
        <f t="shared" ca="1" si="12"/>
        <v>1.9200042422735937</v>
      </c>
      <c r="Q10" s="180">
        <f t="shared" ca="1" si="13"/>
        <v>0</v>
      </c>
      <c r="R10" s="181">
        <f t="shared" ca="1" si="14"/>
        <v>362.07080000000002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377</v>
      </c>
      <c r="H11" s="182">
        <f t="shared" ca="1" si="2"/>
        <v>362.07080000000002</v>
      </c>
      <c r="I11" s="183">
        <f t="shared" ca="1" si="5"/>
        <v>278.52</v>
      </c>
      <c r="J11" s="180">
        <f t="shared" ca="1" si="6"/>
        <v>81.63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362.07</v>
      </c>
      <c r="N11" s="179">
        <f t="shared" ca="1" si="10"/>
        <v>278.52061539481315</v>
      </c>
      <c r="O11" s="180">
        <f t="shared" ca="1" si="11"/>
        <v>81.630180362913251</v>
      </c>
      <c r="P11" s="180">
        <f t="shared" ca="1" si="12"/>
        <v>1.9200042422735937</v>
      </c>
      <c r="Q11" s="180">
        <f t="shared" ca="1" si="13"/>
        <v>0</v>
      </c>
      <c r="R11" s="181">
        <f t="shared" ca="1" si="14"/>
        <v>362.07080000000002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377</v>
      </c>
      <c r="H12" s="182">
        <f t="shared" ca="1" si="2"/>
        <v>362.07080000000002</v>
      </c>
      <c r="I12" s="183">
        <f t="shared" ca="1" si="5"/>
        <v>278.52</v>
      </c>
      <c r="J12" s="180">
        <f t="shared" ca="1" si="6"/>
        <v>81.63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362.07</v>
      </c>
      <c r="N12" s="179">
        <f t="shared" ca="1" si="10"/>
        <v>278.52061539481315</v>
      </c>
      <c r="O12" s="180">
        <f t="shared" ca="1" si="11"/>
        <v>81.630180362913251</v>
      </c>
      <c r="P12" s="180">
        <f t="shared" ca="1" si="12"/>
        <v>1.9200042422735937</v>
      </c>
      <c r="Q12" s="180">
        <f t="shared" ca="1" si="13"/>
        <v>0</v>
      </c>
      <c r="R12" s="181">
        <f t="shared" ca="1" si="14"/>
        <v>362.07080000000002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377</v>
      </c>
      <c r="H13" s="182">
        <f t="shared" ca="1" si="2"/>
        <v>362.07080000000002</v>
      </c>
      <c r="I13" s="183">
        <f t="shared" ca="1" si="5"/>
        <v>278.52</v>
      </c>
      <c r="J13" s="180">
        <f t="shared" ca="1" si="6"/>
        <v>81.63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362.07</v>
      </c>
      <c r="N13" s="179">
        <f t="shared" ca="1" si="10"/>
        <v>278.52061539481315</v>
      </c>
      <c r="O13" s="180">
        <f t="shared" ca="1" si="11"/>
        <v>81.630180362913251</v>
      </c>
      <c r="P13" s="180">
        <f t="shared" ca="1" si="12"/>
        <v>1.9200042422735937</v>
      </c>
      <c r="Q13" s="180">
        <f t="shared" ca="1" si="13"/>
        <v>0</v>
      </c>
      <c r="R13" s="181">
        <f t="shared" ca="1" si="14"/>
        <v>362.07080000000002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377</v>
      </c>
      <c r="H14" s="182">
        <f t="shared" ca="1" si="2"/>
        <v>362.07080000000002</v>
      </c>
      <c r="I14" s="183">
        <f t="shared" ca="1" si="5"/>
        <v>278.52</v>
      </c>
      <c r="J14" s="180">
        <f t="shared" ca="1" si="6"/>
        <v>81.63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362.07</v>
      </c>
      <c r="N14" s="179">
        <f t="shared" ca="1" si="10"/>
        <v>278.52061539481315</v>
      </c>
      <c r="O14" s="180">
        <f t="shared" ca="1" si="11"/>
        <v>81.630180362913251</v>
      </c>
      <c r="P14" s="180">
        <f t="shared" ca="1" si="12"/>
        <v>1.9200042422735937</v>
      </c>
      <c r="Q14" s="180">
        <f t="shared" ca="1" si="13"/>
        <v>0</v>
      </c>
      <c r="R14" s="181">
        <f t="shared" ca="1" si="14"/>
        <v>362.07080000000002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377</v>
      </c>
      <c r="H15" s="182">
        <f t="shared" ca="1" si="2"/>
        <v>362.07080000000002</v>
      </c>
      <c r="I15" s="183">
        <f t="shared" ca="1" si="5"/>
        <v>278.52</v>
      </c>
      <c r="J15" s="180">
        <f t="shared" ca="1" si="6"/>
        <v>81.63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362.07</v>
      </c>
      <c r="N15" s="179">
        <f t="shared" ca="1" si="10"/>
        <v>278.52061539481315</v>
      </c>
      <c r="O15" s="180">
        <f t="shared" ca="1" si="11"/>
        <v>81.630180362913251</v>
      </c>
      <c r="P15" s="180">
        <f t="shared" ca="1" si="12"/>
        <v>1.9200042422735937</v>
      </c>
      <c r="Q15" s="180">
        <f t="shared" ca="1" si="13"/>
        <v>0</v>
      </c>
      <c r="R15" s="181">
        <f t="shared" ca="1" si="14"/>
        <v>362.07080000000002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377</v>
      </c>
      <c r="H16" s="182">
        <f t="shared" ca="1" si="2"/>
        <v>362.07080000000002</v>
      </c>
      <c r="I16" s="183">
        <f t="shared" ca="1" si="5"/>
        <v>278.52</v>
      </c>
      <c r="J16" s="180">
        <f t="shared" ca="1" si="6"/>
        <v>81.63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362.07</v>
      </c>
      <c r="N16" s="179">
        <f t="shared" ca="1" si="10"/>
        <v>278.52061539481315</v>
      </c>
      <c r="O16" s="180">
        <f t="shared" ca="1" si="11"/>
        <v>81.630180362913251</v>
      </c>
      <c r="P16" s="180">
        <f t="shared" ca="1" si="12"/>
        <v>1.9200042422735937</v>
      </c>
      <c r="Q16" s="180">
        <f t="shared" ca="1" si="13"/>
        <v>0</v>
      </c>
      <c r="R16" s="181">
        <f t="shared" ca="1" si="14"/>
        <v>362.07080000000002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377</v>
      </c>
      <c r="H17" s="182">
        <f t="shared" ca="1" si="2"/>
        <v>362.07080000000002</v>
      </c>
      <c r="I17" s="183">
        <f t="shared" ca="1" si="5"/>
        <v>278.52</v>
      </c>
      <c r="J17" s="180">
        <f t="shared" ca="1" si="6"/>
        <v>81.63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362.07</v>
      </c>
      <c r="N17" s="179">
        <f t="shared" ca="1" si="10"/>
        <v>278.52061539481315</v>
      </c>
      <c r="O17" s="180">
        <f t="shared" ca="1" si="11"/>
        <v>81.630180362913251</v>
      </c>
      <c r="P17" s="180">
        <f t="shared" ca="1" si="12"/>
        <v>1.9200042422735937</v>
      </c>
      <c r="Q17" s="180">
        <f t="shared" ca="1" si="13"/>
        <v>0</v>
      </c>
      <c r="R17" s="181">
        <f t="shared" ca="1" si="14"/>
        <v>362.07080000000002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377</v>
      </c>
      <c r="H18" s="182">
        <f t="shared" ca="1" si="2"/>
        <v>362.07080000000002</v>
      </c>
      <c r="I18" s="183">
        <f t="shared" ca="1" si="5"/>
        <v>278.52</v>
      </c>
      <c r="J18" s="180">
        <f t="shared" ca="1" si="6"/>
        <v>81.63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362.07</v>
      </c>
      <c r="N18" s="179">
        <f t="shared" ca="1" si="10"/>
        <v>278.52061539481315</v>
      </c>
      <c r="O18" s="180">
        <f t="shared" ca="1" si="11"/>
        <v>81.630180362913251</v>
      </c>
      <c r="P18" s="180">
        <f t="shared" ca="1" si="12"/>
        <v>1.9200042422735937</v>
      </c>
      <c r="Q18" s="180">
        <f t="shared" ca="1" si="13"/>
        <v>0</v>
      </c>
      <c r="R18" s="181">
        <f t="shared" ca="1" si="14"/>
        <v>362.07080000000002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377</v>
      </c>
      <c r="H19" s="182">
        <f t="shared" ca="1" si="2"/>
        <v>362.07080000000002</v>
      </c>
      <c r="I19" s="183">
        <f t="shared" ca="1" si="5"/>
        <v>278.52</v>
      </c>
      <c r="J19" s="180">
        <f t="shared" ca="1" si="6"/>
        <v>81.63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362.07</v>
      </c>
      <c r="N19" s="179">
        <f t="shared" ca="1" si="10"/>
        <v>278.52061539481315</v>
      </c>
      <c r="O19" s="180">
        <f t="shared" ca="1" si="11"/>
        <v>81.630180362913251</v>
      </c>
      <c r="P19" s="180">
        <f t="shared" ca="1" si="12"/>
        <v>1.9200042422735937</v>
      </c>
      <c r="Q19" s="180">
        <f t="shared" ca="1" si="13"/>
        <v>0</v>
      </c>
      <c r="R19" s="181">
        <f t="shared" ca="1" si="14"/>
        <v>362.07080000000002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417</v>
      </c>
      <c r="H20" s="182">
        <f t="shared" ca="1" si="2"/>
        <v>400.48680000000002</v>
      </c>
      <c r="I20" s="183">
        <f t="shared" ca="1" si="5"/>
        <v>316.93</v>
      </c>
      <c r="J20" s="180">
        <f t="shared" ca="1" si="6"/>
        <v>81.63</v>
      </c>
      <c r="K20" s="180">
        <f t="shared" ca="1" si="7"/>
        <v>1.92</v>
      </c>
      <c r="L20" s="180">
        <f t="shared" ca="1" si="8"/>
        <v>0</v>
      </c>
      <c r="M20" s="181">
        <f t="shared" ca="1" si="9"/>
        <v>400.48</v>
      </c>
      <c r="N20" s="179">
        <f t="shared" ca="1" si="10"/>
        <v>316.93538135237714</v>
      </c>
      <c r="O20" s="180">
        <f t="shared" ca="1" si="11"/>
        <v>81.631386046743899</v>
      </c>
      <c r="P20" s="180">
        <f t="shared" ca="1" si="12"/>
        <v>1.9200326008789452</v>
      </c>
      <c r="Q20" s="180">
        <f t="shared" ca="1" si="13"/>
        <v>0</v>
      </c>
      <c r="R20" s="181">
        <f t="shared" ca="1" si="14"/>
        <v>400.48679999999996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467</v>
      </c>
      <c r="H21" s="182">
        <f t="shared" ca="1" si="2"/>
        <v>448.5068</v>
      </c>
      <c r="I21" s="183">
        <f t="shared" ca="1" si="5"/>
        <v>364.95</v>
      </c>
      <c r="J21" s="180">
        <f t="shared" ca="1" si="6"/>
        <v>81.63</v>
      </c>
      <c r="K21" s="180">
        <f t="shared" ca="1" si="7"/>
        <v>1.92</v>
      </c>
      <c r="L21" s="180">
        <f t="shared" ca="1" si="8"/>
        <v>0</v>
      </c>
      <c r="M21" s="181">
        <f t="shared" ca="1" si="9"/>
        <v>448.5</v>
      </c>
      <c r="N21" s="179">
        <f t="shared" ca="1" si="10"/>
        <v>364.95553324414715</v>
      </c>
      <c r="O21" s="180">
        <f t="shared" ca="1" si="11"/>
        <v>81.631237645484944</v>
      </c>
      <c r="P21" s="180">
        <f t="shared" ca="1" si="12"/>
        <v>1.9200291103678928</v>
      </c>
      <c r="Q21" s="180">
        <f t="shared" ca="1" si="13"/>
        <v>0</v>
      </c>
      <c r="R21" s="181">
        <f t="shared" ca="1" si="14"/>
        <v>448.5068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517</v>
      </c>
      <c r="H22" s="182">
        <f t="shared" ca="1" si="2"/>
        <v>496.52679999999998</v>
      </c>
      <c r="I22" s="183">
        <f t="shared" ca="1" si="5"/>
        <v>412.97</v>
      </c>
      <c r="J22" s="180">
        <f t="shared" ca="1" si="6"/>
        <v>81.63</v>
      </c>
      <c r="K22" s="180">
        <f t="shared" ca="1" si="7"/>
        <v>1.92</v>
      </c>
      <c r="L22" s="180">
        <f t="shared" ca="1" si="8"/>
        <v>0</v>
      </c>
      <c r="M22" s="181">
        <f t="shared" ca="1" si="9"/>
        <v>496.52000000000004</v>
      </c>
      <c r="N22" s="179">
        <f t="shared" ca="1" si="10"/>
        <v>412.97565575606217</v>
      </c>
      <c r="O22" s="180">
        <f t="shared" ca="1" si="11"/>
        <v>81.631117948924498</v>
      </c>
      <c r="P22" s="180">
        <f t="shared" ca="1" si="12"/>
        <v>1.9200262950132923</v>
      </c>
      <c r="Q22" s="180">
        <f t="shared" ca="1" si="13"/>
        <v>0</v>
      </c>
      <c r="R22" s="181">
        <f t="shared" ca="1" si="14"/>
        <v>496.52679999999998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567</v>
      </c>
      <c r="H23" s="182">
        <f t="shared" ca="1" si="2"/>
        <v>544.54679999999996</v>
      </c>
      <c r="I23" s="183">
        <f t="shared" ca="1" si="5"/>
        <v>460.99</v>
      </c>
      <c r="J23" s="180">
        <f t="shared" ca="1" si="6"/>
        <v>81.63</v>
      </c>
      <c r="K23" s="180">
        <f t="shared" ca="1" si="7"/>
        <v>1.92</v>
      </c>
      <c r="L23" s="180">
        <f t="shared" ca="1" si="8"/>
        <v>0</v>
      </c>
      <c r="M23" s="181">
        <f t="shared" ca="1" si="9"/>
        <v>544.54</v>
      </c>
      <c r="N23" s="179">
        <f t="shared" ca="1" si="10"/>
        <v>460.99575666066772</v>
      </c>
      <c r="O23" s="180">
        <f t="shared" ca="1" si="11"/>
        <v>81.631019363132182</v>
      </c>
      <c r="P23" s="180">
        <f t="shared" ca="1" si="12"/>
        <v>1.9200239762000955</v>
      </c>
      <c r="Q23" s="180">
        <f t="shared" ca="1" si="13"/>
        <v>0</v>
      </c>
      <c r="R23" s="181">
        <f t="shared" ca="1" si="14"/>
        <v>544.54680000000008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596.61500000000001</v>
      </c>
      <c r="H24" s="182">
        <f t="shared" ca="1" si="2"/>
        <v>572.98904600000003</v>
      </c>
      <c r="I24" s="183">
        <f t="shared" ca="1" si="5"/>
        <v>489.44</v>
      </c>
      <c r="J24" s="180">
        <f t="shared" ca="1" si="6"/>
        <v>81.63</v>
      </c>
      <c r="K24" s="180">
        <f t="shared" ca="1" si="7"/>
        <v>1.92</v>
      </c>
      <c r="L24" s="180">
        <f t="shared" ca="1" si="8"/>
        <v>0</v>
      </c>
      <c r="M24" s="181">
        <f t="shared" ca="1" si="9"/>
        <v>572.9899999999999</v>
      </c>
      <c r="N24" s="179">
        <f t="shared" ca="1" si="10"/>
        <v>489.43918510661626</v>
      </c>
      <c r="O24" s="180">
        <f t="shared" ca="1" si="11"/>
        <v>81.629864090088844</v>
      </c>
      <c r="P24" s="180">
        <f t="shared" ca="1" si="12"/>
        <v>1.9199968032949968</v>
      </c>
      <c r="Q24" s="180">
        <f t="shared" ca="1" si="13"/>
        <v>0</v>
      </c>
      <c r="R24" s="181">
        <f t="shared" ca="1" si="14"/>
        <v>572.98904600000014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596.61500000000001</v>
      </c>
      <c r="H25" s="182">
        <f t="shared" ca="1" si="2"/>
        <v>572.98904600000003</v>
      </c>
      <c r="I25" s="183">
        <f t="shared" ca="1" si="5"/>
        <v>489.44</v>
      </c>
      <c r="J25" s="180">
        <f t="shared" ca="1" si="6"/>
        <v>81.63</v>
      </c>
      <c r="K25" s="180">
        <f t="shared" ca="1" si="7"/>
        <v>1.92</v>
      </c>
      <c r="L25" s="180">
        <f t="shared" ca="1" si="8"/>
        <v>0</v>
      </c>
      <c r="M25" s="181">
        <f t="shared" ca="1" si="9"/>
        <v>572.9899999999999</v>
      </c>
      <c r="N25" s="179">
        <f t="shared" ca="1" si="10"/>
        <v>489.43918510661626</v>
      </c>
      <c r="O25" s="180">
        <f t="shared" ca="1" si="11"/>
        <v>81.629864090088844</v>
      </c>
      <c r="P25" s="180">
        <f t="shared" ca="1" si="12"/>
        <v>1.9199968032949968</v>
      </c>
      <c r="Q25" s="180">
        <f t="shared" ca="1" si="13"/>
        <v>0</v>
      </c>
      <c r="R25" s="181">
        <f t="shared" ca="1" si="14"/>
        <v>572.98904600000014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596.61500000000001</v>
      </c>
      <c r="H26" s="182">
        <f t="shared" ca="1" si="2"/>
        <v>572.98904600000003</v>
      </c>
      <c r="I26" s="183">
        <f t="shared" ca="1" si="5"/>
        <v>489.44</v>
      </c>
      <c r="J26" s="180">
        <f t="shared" ca="1" si="6"/>
        <v>81.63</v>
      </c>
      <c r="K26" s="180">
        <f t="shared" ca="1" si="7"/>
        <v>1.92</v>
      </c>
      <c r="L26" s="180">
        <f t="shared" ca="1" si="8"/>
        <v>0</v>
      </c>
      <c r="M26" s="181">
        <f t="shared" ca="1" si="9"/>
        <v>572.9899999999999</v>
      </c>
      <c r="N26" s="179">
        <f t="shared" ca="1" si="10"/>
        <v>489.43918510661626</v>
      </c>
      <c r="O26" s="180">
        <f t="shared" ca="1" si="11"/>
        <v>81.629864090088844</v>
      </c>
      <c r="P26" s="180">
        <f t="shared" ca="1" si="12"/>
        <v>1.9199968032949968</v>
      </c>
      <c r="Q26" s="180">
        <f t="shared" ca="1" si="13"/>
        <v>0</v>
      </c>
      <c r="R26" s="181">
        <f t="shared" ca="1" si="14"/>
        <v>572.98904600000014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596.61500000000001</v>
      </c>
      <c r="H27" s="182">
        <f t="shared" ca="1" si="2"/>
        <v>572.98904600000003</v>
      </c>
      <c r="I27" s="183">
        <f t="shared" ca="1" si="5"/>
        <v>489.44</v>
      </c>
      <c r="J27" s="180">
        <f t="shared" ca="1" si="6"/>
        <v>81.63</v>
      </c>
      <c r="K27" s="180">
        <f t="shared" ca="1" si="7"/>
        <v>1.92</v>
      </c>
      <c r="L27" s="180">
        <f t="shared" ca="1" si="8"/>
        <v>0</v>
      </c>
      <c r="M27" s="181">
        <f t="shared" ca="1" si="9"/>
        <v>572.9899999999999</v>
      </c>
      <c r="N27" s="179">
        <f t="shared" ca="1" si="10"/>
        <v>489.43918510661626</v>
      </c>
      <c r="O27" s="180">
        <f t="shared" ca="1" si="11"/>
        <v>81.629864090088844</v>
      </c>
      <c r="P27" s="180">
        <f t="shared" ca="1" si="12"/>
        <v>1.9199968032949968</v>
      </c>
      <c r="Q27" s="180">
        <f t="shared" ca="1" si="13"/>
        <v>0</v>
      </c>
      <c r="R27" s="181">
        <f t="shared" ca="1" si="14"/>
        <v>572.98904600000014</v>
      </c>
      <c r="W27" s="46"/>
      <c r="X27" s="46">
        <v>27</v>
      </c>
    </row>
    <row r="28" spans="1:24">
      <c r="A28" s="61" t="s">
        <v>70</v>
      </c>
      <c r="B28" s="174">
        <f t="shared" ca="1" si="3"/>
        <v>682.82912699999997</v>
      </c>
      <c r="C28" s="179">
        <f t="shared" ca="1" si="4"/>
        <v>509.39052874199996</v>
      </c>
      <c r="D28" s="180">
        <f t="shared" ca="1" si="4"/>
        <v>164.08383921810002</v>
      </c>
      <c r="E28" s="180">
        <f t="shared" ca="1" si="4"/>
        <v>9.3547590398999994</v>
      </c>
      <c r="F28" s="181">
        <f t="shared" ca="1" si="4"/>
        <v>0</v>
      </c>
      <c r="G28" s="182">
        <f t="shared" ca="1" si="1"/>
        <v>645.69576300000006</v>
      </c>
      <c r="H28" s="182">
        <f t="shared" ca="1" si="2"/>
        <v>620.12621100000001</v>
      </c>
      <c r="I28" s="183">
        <f t="shared" ca="1" si="5"/>
        <v>486.92</v>
      </c>
      <c r="J28" s="180">
        <f t="shared" ca="1" si="6"/>
        <v>124.26</v>
      </c>
      <c r="K28" s="180">
        <f t="shared" ca="1" si="7"/>
        <v>8.94</v>
      </c>
      <c r="L28" s="180">
        <f t="shared" ca="1" si="8"/>
        <v>0</v>
      </c>
      <c r="M28" s="181">
        <f t="shared" ca="1" si="9"/>
        <v>620.12000000000012</v>
      </c>
      <c r="N28" s="179">
        <f t="shared" ca="1" si="10"/>
        <v>486.92487689498802</v>
      </c>
      <c r="O28" s="180">
        <f t="shared" ca="1" si="11"/>
        <v>124.26124456372959</v>
      </c>
      <c r="P28" s="180">
        <f t="shared" ca="1" si="12"/>
        <v>8.9400895412823296</v>
      </c>
      <c r="Q28" s="180">
        <f t="shared" ca="1" si="13"/>
        <v>0</v>
      </c>
      <c r="R28" s="181">
        <f t="shared" ca="1" si="14"/>
        <v>620.1262109999999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682.82912699999997</v>
      </c>
      <c r="H29" s="182">
        <f t="shared" ca="1" si="2"/>
        <v>655.78909399999998</v>
      </c>
      <c r="I29" s="183">
        <f t="shared" ca="1" si="5"/>
        <v>489.22</v>
      </c>
      <c r="J29" s="180">
        <f t="shared" ca="1" si="6"/>
        <v>157.58000000000001</v>
      </c>
      <c r="K29" s="180">
        <f t="shared" ca="1" si="7"/>
        <v>8.98</v>
      </c>
      <c r="L29" s="180">
        <f t="shared" ca="1" si="8"/>
        <v>0</v>
      </c>
      <c r="M29" s="181">
        <f t="shared" ca="1" si="9"/>
        <v>655.78000000000009</v>
      </c>
      <c r="N29" s="179">
        <f t="shared" ca="1" si="10"/>
        <v>489.22678423660369</v>
      </c>
      <c r="O29" s="180">
        <f t="shared" ca="1" si="11"/>
        <v>157.58218523364542</v>
      </c>
      <c r="P29" s="180">
        <f t="shared" ca="1" si="12"/>
        <v>8.9801245297508299</v>
      </c>
      <c r="Q29" s="180">
        <f t="shared" ca="1" si="13"/>
        <v>0</v>
      </c>
      <c r="R29" s="181">
        <f t="shared" ca="1" si="14"/>
        <v>655.78909399999998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655.78909399999998</v>
      </c>
      <c r="I30" s="183">
        <f t="shared" ca="1" si="5"/>
        <v>489.22</v>
      </c>
      <c r="J30" s="180">
        <f t="shared" ca="1" si="6"/>
        <v>157.58000000000001</v>
      </c>
      <c r="K30" s="180">
        <f t="shared" ca="1" si="7"/>
        <v>8.98</v>
      </c>
      <c r="L30" s="180">
        <f t="shared" ca="1" si="8"/>
        <v>0</v>
      </c>
      <c r="M30" s="181">
        <f t="shared" ca="1" si="9"/>
        <v>655.78000000000009</v>
      </c>
      <c r="N30" s="179">
        <f t="shared" ca="1" si="10"/>
        <v>489.22678423660369</v>
      </c>
      <c r="O30" s="180">
        <f t="shared" ca="1" si="11"/>
        <v>157.58218523364542</v>
      </c>
      <c r="P30" s="180">
        <f t="shared" ca="1" si="12"/>
        <v>8.9801245297508299</v>
      </c>
      <c r="Q30" s="180">
        <f t="shared" ca="1" si="13"/>
        <v>0</v>
      </c>
      <c r="R30" s="181">
        <f t="shared" ca="1" si="14"/>
        <v>655.78909399999998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655.78909399999998</v>
      </c>
      <c r="I31" s="183">
        <f t="shared" ca="1" si="5"/>
        <v>489.22</v>
      </c>
      <c r="J31" s="180">
        <f t="shared" ca="1" si="6"/>
        <v>157.58000000000001</v>
      </c>
      <c r="K31" s="180">
        <f t="shared" ca="1" si="7"/>
        <v>8.98</v>
      </c>
      <c r="L31" s="180">
        <f t="shared" ca="1" si="8"/>
        <v>0</v>
      </c>
      <c r="M31" s="181">
        <f t="shared" ca="1" si="9"/>
        <v>655.78000000000009</v>
      </c>
      <c r="N31" s="179">
        <f t="shared" ca="1" si="10"/>
        <v>489.22678423660369</v>
      </c>
      <c r="O31" s="180">
        <f t="shared" ca="1" si="11"/>
        <v>157.58218523364542</v>
      </c>
      <c r="P31" s="180">
        <f t="shared" ca="1" si="12"/>
        <v>8.9801245297508299</v>
      </c>
      <c r="Q31" s="180">
        <f t="shared" ca="1" si="13"/>
        <v>0</v>
      </c>
      <c r="R31" s="181">
        <f t="shared" ca="1" si="14"/>
        <v>655.78909399999998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655.78909399999998</v>
      </c>
      <c r="I32" s="183">
        <f t="shared" ca="1" si="5"/>
        <v>489.22</v>
      </c>
      <c r="J32" s="180">
        <f t="shared" ca="1" si="6"/>
        <v>157.58000000000001</v>
      </c>
      <c r="K32" s="180">
        <f t="shared" ca="1" si="7"/>
        <v>8.98</v>
      </c>
      <c r="L32" s="180">
        <f t="shared" ca="1" si="8"/>
        <v>0</v>
      </c>
      <c r="M32" s="181">
        <f t="shared" ca="1" si="9"/>
        <v>655.78000000000009</v>
      </c>
      <c r="N32" s="179">
        <f t="shared" ca="1" si="10"/>
        <v>489.22678423660369</v>
      </c>
      <c r="O32" s="180">
        <f t="shared" ca="1" si="11"/>
        <v>157.58218523364542</v>
      </c>
      <c r="P32" s="180">
        <f t="shared" ca="1" si="12"/>
        <v>8.9801245297508299</v>
      </c>
      <c r="Q32" s="180">
        <f t="shared" ca="1" si="13"/>
        <v>0</v>
      </c>
      <c r="R32" s="181">
        <f t="shared" ca="1" si="14"/>
        <v>655.78909399999998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655.78909399999998</v>
      </c>
      <c r="I33" s="183">
        <f t="shared" ca="1" si="5"/>
        <v>489.22</v>
      </c>
      <c r="J33" s="180">
        <f t="shared" ca="1" si="6"/>
        <v>157.58000000000001</v>
      </c>
      <c r="K33" s="180">
        <f t="shared" ca="1" si="7"/>
        <v>8.98</v>
      </c>
      <c r="L33" s="180">
        <f t="shared" ca="1" si="8"/>
        <v>0</v>
      </c>
      <c r="M33" s="181">
        <f t="shared" ca="1" si="9"/>
        <v>655.78000000000009</v>
      </c>
      <c r="N33" s="179">
        <f t="shared" ca="1" si="10"/>
        <v>489.22678423660369</v>
      </c>
      <c r="O33" s="180">
        <f t="shared" ca="1" si="11"/>
        <v>157.58218523364542</v>
      </c>
      <c r="P33" s="180">
        <f t="shared" ca="1" si="12"/>
        <v>8.9801245297508299</v>
      </c>
      <c r="Q33" s="180">
        <f t="shared" ca="1" si="13"/>
        <v>0</v>
      </c>
      <c r="R33" s="181">
        <f t="shared" ca="1" si="14"/>
        <v>655.78909399999998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655.78909399999998</v>
      </c>
      <c r="I34" s="183">
        <f t="shared" ca="1" si="5"/>
        <v>489.22</v>
      </c>
      <c r="J34" s="180">
        <f t="shared" ca="1" si="6"/>
        <v>157.58000000000001</v>
      </c>
      <c r="K34" s="180">
        <f t="shared" ca="1" si="7"/>
        <v>8.98</v>
      </c>
      <c r="L34" s="180">
        <f t="shared" ca="1" si="8"/>
        <v>0</v>
      </c>
      <c r="M34" s="181">
        <f t="shared" ca="1" si="9"/>
        <v>655.78000000000009</v>
      </c>
      <c r="N34" s="179">
        <f t="shared" ca="1" si="10"/>
        <v>489.22678423660369</v>
      </c>
      <c r="O34" s="180">
        <f t="shared" ca="1" si="11"/>
        <v>157.58218523364542</v>
      </c>
      <c r="P34" s="180">
        <f t="shared" ca="1" si="12"/>
        <v>8.9801245297508299</v>
      </c>
      <c r="Q34" s="180">
        <f t="shared" ca="1" si="13"/>
        <v>0</v>
      </c>
      <c r="R34" s="181">
        <f t="shared" ca="1" si="14"/>
        <v>655.78909399999998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655.78909399999998</v>
      </c>
      <c r="I35" s="183">
        <f t="shared" ca="1" si="5"/>
        <v>489.22</v>
      </c>
      <c r="J35" s="180">
        <f t="shared" ca="1" si="6"/>
        <v>157.58000000000001</v>
      </c>
      <c r="K35" s="180">
        <f t="shared" ca="1" si="7"/>
        <v>8.98</v>
      </c>
      <c r="L35" s="180">
        <f t="shared" ca="1" si="8"/>
        <v>0</v>
      </c>
      <c r="M35" s="181">
        <f t="shared" ca="1" si="9"/>
        <v>655.78000000000009</v>
      </c>
      <c r="N35" s="179">
        <f t="shared" ca="1" si="10"/>
        <v>489.22678423660369</v>
      </c>
      <c r="O35" s="180">
        <f t="shared" ca="1" si="11"/>
        <v>157.58218523364542</v>
      </c>
      <c r="P35" s="180">
        <f t="shared" ca="1" si="12"/>
        <v>8.9801245297508299</v>
      </c>
      <c r="Q35" s="180">
        <f t="shared" ca="1" si="13"/>
        <v>0</v>
      </c>
      <c r="R35" s="181">
        <f t="shared" ca="1" si="14"/>
        <v>655.78909399999998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655.78909399999998</v>
      </c>
      <c r="I36" s="183">
        <f t="shared" ca="1" si="5"/>
        <v>489.22</v>
      </c>
      <c r="J36" s="180">
        <f t="shared" ca="1" si="6"/>
        <v>157.58000000000001</v>
      </c>
      <c r="K36" s="180">
        <f t="shared" ca="1" si="7"/>
        <v>8.98</v>
      </c>
      <c r="L36" s="180">
        <f t="shared" ca="1" si="8"/>
        <v>0</v>
      </c>
      <c r="M36" s="181">
        <f t="shared" ca="1" si="9"/>
        <v>655.78000000000009</v>
      </c>
      <c r="N36" s="179">
        <f t="shared" ca="1" si="10"/>
        <v>489.22678423660369</v>
      </c>
      <c r="O36" s="180">
        <f t="shared" ca="1" si="11"/>
        <v>157.58218523364542</v>
      </c>
      <c r="P36" s="180">
        <f t="shared" ca="1" si="12"/>
        <v>8.9801245297508299</v>
      </c>
      <c r="Q36" s="180">
        <f t="shared" ca="1" si="13"/>
        <v>0</v>
      </c>
      <c r="R36" s="181">
        <f t="shared" ca="1" si="14"/>
        <v>655.78909399999998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655.78909399999998</v>
      </c>
      <c r="I37" s="183">
        <f t="shared" ca="1" si="5"/>
        <v>489.22</v>
      </c>
      <c r="J37" s="180">
        <f t="shared" ca="1" si="6"/>
        <v>157.58000000000001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655.78000000000009</v>
      </c>
      <c r="N37" s="179">
        <f t="shared" ca="1" si="10"/>
        <v>489.22678423660369</v>
      </c>
      <c r="O37" s="180">
        <f t="shared" ca="1" si="11"/>
        <v>157.58218523364542</v>
      </c>
      <c r="P37" s="180">
        <f t="shared" ca="1" si="12"/>
        <v>8.9801245297508299</v>
      </c>
      <c r="Q37" s="180">
        <f t="shared" ca="1" si="13"/>
        <v>0</v>
      </c>
      <c r="R37" s="181">
        <f t="shared" ca="1" si="14"/>
        <v>655.78909399999998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655.78909399999998</v>
      </c>
      <c r="I38" s="183">
        <f t="shared" ca="1" si="5"/>
        <v>489.22</v>
      </c>
      <c r="J38" s="180">
        <f t="shared" ca="1" si="6"/>
        <v>157.58000000000001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655.78000000000009</v>
      </c>
      <c r="N38" s="179">
        <f t="shared" ca="1" si="10"/>
        <v>489.22678423660369</v>
      </c>
      <c r="O38" s="180">
        <f t="shared" ca="1" si="11"/>
        <v>157.58218523364542</v>
      </c>
      <c r="P38" s="180">
        <f t="shared" ca="1" si="12"/>
        <v>8.9801245297508299</v>
      </c>
      <c r="Q38" s="180">
        <f t="shared" ca="1" si="13"/>
        <v>0</v>
      </c>
      <c r="R38" s="181">
        <f t="shared" ca="1" si="14"/>
        <v>655.78909399999998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655.78909399999998</v>
      </c>
      <c r="I39" s="183">
        <f t="shared" ca="1" si="5"/>
        <v>489.22</v>
      </c>
      <c r="J39" s="180">
        <f t="shared" ca="1" si="6"/>
        <v>157.58000000000001</v>
      </c>
      <c r="K39" s="180">
        <f t="shared" ca="1" si="7"/>
        <v>8.98</v>
      </c>
      <c r="L39" s="180">
        <f t="shared" ca="1" si="8"/>
        <v>0</v>
      </c>
      <c r="M39" s="181">
        <f t="shared" ca="1" si="9"/>
        <v>655.78000000000009</v>
      </c>
      <c r="N39" s="179">
        <f t="shared" ca="1" si="10"/>
        <v>489.22678423660369</v>
      </c>
      <c r="O39" s="180">
        <f t="shared" ca="1" si="11"/>
        <v>157.58218523364542</v>
      </c>
      <c r="P39" s="180">
        <f t="shared" ca="1" si="12"/>
        <v>8.9801245297508299</v>
      </c>
      <c r="Q39" s="180">
        <f t="shared" ca="1" si="13"/>
        <v>0</v>
      </c>
      <c r="R39" s="181">
        <f t="shared" ca="1" si="14"/>
        <v>655.78909399999998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655.78909399999998</v>
      </c>
      <c r="I40" s="183">
        <f t="shared" ca="1" si="5"/>
        <v>489.22</v>
      </c>
      <c r="J40" s="180">
        <f t="shared" ca="1" si="6"/>
        <v>157.58000000000001</v>
      </c>
      <c r="K40" s="180">
        <f t="shared" ca="1" si="7"/>
        <v>8.98</v>
      </c>
      <c r="L40" s="180">
        <f t="shared" ca="1" si="8"/>
        <v>0</v>
      </c>
      <c r="M40" s="181">
        <f t="shared" ca="1" si="9"/>
        <v>655.78000000000009</v>
      </c>
      <c r="N40" s="179">
        <f t="shared" ca="1" si="10"/>
        <v>489.22678423660369</v>
      </c>
      <c r="O40" s="180">
        <f t="shared" ca="1" si="11"/>
        <v>157.58218523364542</v>
      </c>
      <c r="P40" s="180">
        <f t="shared" ca="1" si="12"/>
        <v>8.9801245297508299</v>
      </c>
      <c r="Q40" s="180">
        <f t="shared" ca="1" si="13"/>
        <v>0</v>
      </c>
      <c r="R40" s="181">
        <f t="shared" ca="1" si="14"/>
        <v>655.78909399999998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655.78909399999998</v>
      </c>
      <c r="I41" s="183">
        <f t="shared" ca="1" si="5"/>
        <v>489.22</v>
      </c>
      <c r="J41" s="180">
        <f t="shared" ca="1" si="6"/>
        <v>157.58000000000001</v>
      </c>
      <c r="K41" s="180">
        <f t="shared" ca="1" si="7"/>
        <v>8.98</v>
      </c>
      <c r="L41" s="180">
        <f t="shared" ca="1" si="8"/>
        <v>0</v>
      </c>
      <c r="M41" s="181">
        <f t="shared" ca="1" si="9"/>
        <v>655.78000000000009</v>
      </c>
      <c r="N41" s="179">
        <f t="shared" ca="1" si="10"/>
        <v>489.22678423660369</v>
      </c>
      <c r="O41" s="180">
        <f t="shared" ca="1" si="11"/>
        <v>157.58218523364542</v>
      </c>
      <c r="P41" s="180">
        <f t="shared" ca="1" si="12"/>
        <v>8.9801245297508299</v>
      </c>
      <c r="Q41" s="180">
        <f t="shared" ca="1" si="13"/>
        <v>0</v>
      </c>
      <c r="R41" s="181">
        <f t="shared" ca="1" si="14"/>
        <v>655.78909399999998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655.78909399999998</v>
      </c>
      <c r="I42" s="183">
        <f t="shared" ca="1" si="5"/>
        <v>489.22</v>
      </c>
      <c r="J42" s="180">
        <f t="shared" ca="1" si="6"/>
        <v>157.58000000000001</v>
      </c>
      <c r="K42" s="180">
        <f t="shared" ca="1" si="7"/>
        <v>8.98</v>
      </c>
      <c r="L42" s="180">
        <f t="shared" ca="1" si="8"/>
        <v>0</v>
      </c>
      <c r="M42" s="181">
        <f t="shared" ca="1" si="9"/>
        <v>655.78000000000009</v>
      </c>
      <c r="N42" s="179">
        <f t="shared" ca="1" si="10"/>
        <v>489.22678423660369</v>
      </c>
      <c r="O42" s="180">
        <f t="shared" ca="1" si="11"/>
        <v>157.58218523364542</v>
      </c>
      <c r="P42" s="180">
        <f t="shared" ca="1" si="12"/>
        <v>8.9801245297508299</v>
      </c>
      <c r="Q42" s="180">
        <f t="shared" ca="1" si="13"/>
        <v>0</v>
      </c>
      <c r="R42" s="181">
        <f t="shared" ca="1" si="14"/>
        <v>655.78909399999998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655.78909399999998</v>
      </c>
      <c r="I43" s="183">
        <f t="shared" ca="1" si="5"/>
        <v>489.22</v>
      </c>
      <c r="J43" s="180">
        <f t="shared" ca="1" si="6"/>
        <v>157.58000000000001</v>
      </c>
      <c r="K43" s="180">
        <f t="shared" ca="1" si="7"/>
        <v>8.98</v>
      </c>
      <c r="L43" s="180">
        <f t="shared" ca="1" si="8"/>
        <v>0</v>
      </c>
      <c r="M43" s="181">
        <f t="shared" ca="1" si="9"/>
        <v>655.78000000000009</v>
      </c>
      <c r="N43" s="179">
        <f t="shared" ca="1" si="10"/>
        <v>489.22678423660369</v>
      </c>
      <c r="O43" s="180">
        <f t="shared" ca="1" si="11"/>
        <v>157.58218523364542</v>
      </c>
      <c r="P43" s="180">
        <f t="shared" ca="1" si="12"/>
        <v>8.9801245297508299</v>
      </c>
      <c r="Q43" s="180">
        <f t="shared" ca="1" si="13"/>
        <v>0</v>
      </c>
      <c r="R43" s="181">
        <f t="shared" ca="1" si="14"/>
        <v>655.78909399999998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655.78909399999998</v>
      </c>
      <c r="I44" s="183">
        <f t="shared" ca="1" si="5"/>
        <v>489.22</v>
      </c>
      <c r="J44" s="180">
        <f t="shared" ca="1" si="6"/>
        <v>157.58000000000001</v>
      </c>
      <c r="K44" s="180">
        <f t="shared" ca="1" si="7"/>
        <v>8.98</v>
      </c>
      <c r="L44" s="180">
        <f t="shared" ca="1" si="8"/>
        <v>0</v>
      </c>
      <c r="M44" s="181">
        <f t="shared" ca="1" si="9"/>
        <v>655.78000000000009</v>
      </c>
      <c r="N44" s="179">
        <f t="shared" ca="1" si="10"/>
        <v>489.22678423660369</v>
      </c>
      <c r="O44" s="180">
        <f t="shared" ca="1" si="11"/>
        <v>157.58218523364542</v>
      </c>
      <c r="P44" s="180">
        <f t="shared" ca="1" si="12"/>
        <v>8.9801245297508299</v>
      </c>
      <c r="Q44" s="180">
        <f t="shared" ca="1" si="13"/>
        <v>0</v>
      </c>
      <c r="R44" s="181">
        <f t="shared" ca="1" si="14"/>
        <v>655.78909399999998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655.78909399999998</v>
      </c>
      <c r="I45" s="183">
        <f t="shared" ca="1" si="5"/>
        <v>489.22</v>
      </c>
      <c r="J45" s="180">
        <f t="shared" ca="1" si="6"/>
        <v>157.58000000000001</v>
      </c>
      <c r="K45" s="180">
        <f t="shared" ca="1" si="7"/>
        <v>8.98</v>
      </c>
      <c r="L45" s="180">
        <f t="shared" ca="1" si="8"/>
        <v>0</v>
      </c>
      <c r="M45" s="181">
        <f t="shared" ca="1" si="9"/>
        <v>655.78000000000009</v>
      </c>
      <c r="N45" s="179">
        <f t="shared" ca="1" si="10"/>
        <v>489.22678423660369</v>
      </c>
      <c r="O45" s="180">
        <f t="shared" ca="1" si="11"/>
        <v>157.58218523364542</v>
      </c>
      <c r="P45" s="180">
        <f t="shared" ca="1" si="12"/>
        <v>8.9801245297508299</v>
      </c>
      <c r="Q45" s="180">
        <f t="shared" ca="1" si="13"/>
        <v>0</v>
      </c>
      <c r="R45" s="181">
        <f t="shared" ca="1" si="14"/>
        <v>655.78909399999998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655.78909399999998</v>
      </c>
      <c r="I46" s="183">
        <f t="shared" ca="1" si="5"/>
        <v>489.22</v>
      </c>
      <c r="J46" s="180">
        <f t="shared" ca="1" si="6"/>
        <v>157.58000000000001</v>
      </c>
      <c r="K46" s="180">
        <f t="shared" ca="1" si="7"/>
        <v>8.98</v>
      </c>
      <c r="L46" s="180">
        <f t="shared" ca="1" si="8"/>
        <v>0</v>
      </c>
      <c r="M46" s="181">
        <f t="shared" ca="1" si="9"/>
        <v>655.78000000000009</v>
      </c>
      <c r="N46" s="179">
        <f t="shared" ca="1" si="10"/>
        <v>489.22678423660369</v>
      </c>
      <c r="O46" s="180">
        <f t="shared" ca="1" si="11"/>
        <v>157.58218523364542</v>
      </c>
      <c r="P46" s="180">
        <f t="shared" ca="1" si="12"/>
        <v>8.9801245297508299</v>
      </c>
      <c r="Q46" s="180">
        <f t="shared" ca="1" si="13"/>
        <v>0</v>
      </c>
      <c r="R46" s="181">
        <f t="shared" ca="1" si="14"/>
        <v>655.78909399999998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655.78909399999998</v>
      </c>
      <c r="I47" s="183">
        <f t="shared" ca="1" si="5"/>
        <v>489.22</v>
      </c>
      <c r="J47" s="180">
        <f t="shared" ca="1" si="6"/>
        <v>157.58000000000001</v>
      </c>
      <c r="K47" s="180">
        <f t="shared" ca="1" si="7"/>
        <v>8.98</v>
      </c>
      <c r="L47" s="180">
        <f t="shared" ca="1" si="8"/>
        <v>0</v>
      </c>
      <c r="M47" s="181">
        <f t="shared" ca="1" si="9"/>
        <v>655.78000000000009</v>
      </c>
      <c r="N47" s="179">
        <f t="shared" ca="1" si="10"/>
        <v>489.22678423660369</v>
      </c>
      <c r="O47" s="180">
        <f t="shared" ca="1" si="11"/>
        <v>157.58218523364542</v>
      </c>
      <c r="P47" s="180">
        <f t="shared" ca="1" si="12"/>
        <v>8.9801245297508299</v>
      </c>
      <c r="Q47" s="180">
        <f t="shared" ca="1" si="13"/>
        <v>0</v>
      </c>
      <c r="R47" s="181">
        <f t="shared" ca="1" si="14"/>
        <v>655.78909399999998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655.78909399999998</v>
      </c>
      <c r="I48" s="183">
        <f t="shared" ca="1" si="5"/>
        <v>489.22</v>
      </c>
      <c r="J48" s="180">
        <f t="shared" ca="1" si="6"/>
        <v>157.58000000000001</v>
      </c>
      <c r="K48" s="180">
        <f t="shared" ca="1" si="7"/>
        <v>8.98</v>
      </c>
      <c r="L48" s="180">
        <f t="shared" ca="1" si="8"/>
        <v>0</v>
      </c>
      <c r="M48" s="181">
        <f t="shared" ca="1" si="9"/>
        <v>655.78000000000009</v>
      </c>
      <c r="N48" s="179">
        <f t="shared" ca="1" si="10"/>
        <v>489.22678423660369</v>
      </c>
      <c r="O48" s="180">
        <f t="shared" ca="1" si="11"/>
        <v>157.58218523364542</v>
      </c>
      <c r="P48" s="180">
        <f t="shared" ca="1" si="12"/>
        <v>8.9801245297508299</v>
      </c>
      <c r="Q48" s="180">
        <f t="shared" ca="1" si="13"/>
        <v>0</v>
      </c>
      <c r="R48" s="181">
        <f t="shared" ca="1" si="14"/>
        <v>655.78909399999998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683.12912700000004</v>
      </c>
      <c r="H49" s="182">
        <f t="shared" ca="1" si="2"/>
        <v>656.07721400000003</v>
      </c>
      <c r="I49" s="183">
        <f t="shared" ca="1" si="5"/>
        <v>489.44</v>
      </c>
      <c r="J49" s="180">
        <f t="shared" ca="1" si="6"/>
        <v>157.66</v>
      </c>
      <c r="K49" s="180">
        <f t="shared" ca="1" si="7"/>
        <v>8.99</v>
      </c>
      <c r="L49" s="180">
        <f t="shared" ca="1" si="8"/>
        <v>0</v>
      </c>
      <c r="M49" s="181">
        <f t="shared" ca="1" si="9"/>
        <v>656.09</v>
      </c>
      <c r="N49" s="179">
        <f t="shared" ca="1" si="10"/>
        <v>489.4304617051929</v>
      </c>
      <c r="O49" s="180">
        <f t="shared" ca="1" si="11"/>
        <v>157.65692749354508</v>
      </c>
      <c r="P49" s="180">
        <f t="shared" ca="1" si="12"/>
        <v>8.9898248012620225</v>
      </c>
      <c r="Q49" s="180">
        <f t="shared" ca="1" si="13"/>
        <v>0</v>
      </c>
      <c r="R49" s="181">
        <f t="shared" ca="1" si="14"/>
        <v>656.07721400000003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683.12912700000004</v>
      </c>
      <c r="H50" s="182">
        <f t="shared" ca="1" si="2"/>
        <v>656.07721400000003</v>
      </c>
      <c r="I50" s="183">
        <f t="shared" ca="1" si="5"/>
        <v>489.44</v>
      </c>
      <c r="J50" s="180">
        <f t="shared" ca="1" si="6"/>
        <v>157.66</v>
      </c>
      <c r="K50" s="180">
        <f t="shared" ca="1" si="7"/>
        <v>8.99</v>
      </c>
      <c r="L50" s="180">
        <f t="shared" ca="1" si="8"/>
        <v>0</v>
      </c>
      <c r="M50" s="181">
        <f t="shared" ca="1" si="9"/>
        <v>656.09</v>
      </c>
      <c r="N50" s="179">
        <f t="shared" ca="1" si="10"/>
        <v>489.4304617051929</v>
      </c>
      <c r="O50" s="180">
        <f t="shared" ca="1" si="11"/>
        <v>157.65692749354508</v>
      </c>
      <c r="P50" s="180">
        <f t="shared" ca="1" si="12"/>
        <v>8.9898248012620225</v>
      </c>
      <c r="Q50" s="180">
        <f t="shared" ca="1" si="13"/>
        <v>0</v>
      </c>
      <c r="R50" s="181">
        <f t="shared" ca="1" si="14"/>
        <v>656.07721400000003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675.77110000000005</v>
      </c>
      <c r="H51" s="182">
        <f t="shared" ca="1" si="2"/>
        <v>649.01056400000004</v>
      </c>
      <c r="I51" s="183">
        <f t="shared" ca="1" si="5"/>
        <v>489.44</v>
      </c>
      <c r="J51" s="180">
        <f t="shared" ca="1" si="6"/>
        <v>157.66</v>
      </c>
      <c r="K51" s="180">
        <f t="shared" ca="1" si="7"/>
        <v>1.92</v>
      </c>
      <c r="L51" s="180">
        <f t="shared" ca="1" si="8"/>
        <v>0</v>
      </c>
      <c r="M51" s="181">
        <f t="shared" ca="1" si="9"/>
        <v>649.02</v>
      </c>
      <c r="N51" s="179">
        <f t="shared" ca="1" si="10"/>
        <v>489.43288410859452</v>
      </c>
      <c r="O51" s="180">
        <f t="shared" ca="1" si="11"/>
        <v>157.65770780598442</v>
      </c>
      <c r="P51" s="180">
        <f t="shared" ca="1" si="12"/>
        <v>1.9199720854210964</v>
      </c>
      <c r="Q51" s="180">
        <f t="shared" ca="1" si="13"/>
        <v>0</v>
      </c>
      <c r="R51" s="181">
        <f t="shared" ca="1" si="14"/>
        <v>649.01056400000004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675.77110000000005</v>
      </c>
      <c r="H52" s="182">
        <f t="shared" ca="1" si="2"/>
        <v>649.01056400000004</v>
      </c>
      <c r="I52" s="183">
        <f t="shared" ca="1" si="5"/>
        <v>489.44</v>
      </c>
      <c r="J52" s="180">
        <f t="shared" ca="1" si="6"/>
        <v>157.66</v>
      </c>
      <c r="K52" s="180">
        <f t="shared" ca="1" si="7"/>
        <v>1.92</v>
      </c>
      <c r="L52" s="180">
        <f t="shared" ca="1" si="8"/>
        <v>0</v>
      </c>
      <c r="M52" s="181">
        <f t="shared" ca="1" si="9"/>
        <v>649.02</v>
      </c>
      <c r="N52" s="179">
        <f t="shared" ca="1" si="10"/>
        <v>489.43288410859452</v>
      </c>
      <c r="O52" s="180">
        <f t="shared" ca="1" si="11"/>
        <v>157.65770780598442</v>
      </c>
      <c r="P52" s="180">
        <f t="shared" ca="1" si="12"/>
        <v>1.9199720854210964</v>
      </c>
      <c r="Q52" s="180">
        <f t="shared" ca="1" si="13"/>
        <v>0</v>
      </c>
      <c r="R52" s="181">
        <f t="shared" ca="1" si="14"/>
        <v>649.01056400000004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675.77110000000005</v>
      </c>
      <c r="H53" s="182">
        <f t="shared" ca="1" si="2"/>
        <v>649.01056400000004</v>
      </c>
      <c r="I53" s="183">
        <f t="shared" ca="1" si="5"/>
        <v>489.44</v>
      </c>
      <c r="J53" s="180">
        <f t="shared" ca="1" si="6"/>
        <v>157.66</v>
      </c>
      <c r="K53" s="180">
        <f t="shared" ca="1" si="7"/>
        <v>1.92</v>
      </c>
      <c r="L53" s="180">
        <f t="shared" ca="1" si="8"/>
        <v>0</v>
      </c>
      <c r="M53" s="181">
        <f t="shared" ca="1" si="9"/>
        <v>649.02</v>
      </c>
      <c r="N53" s="179">
        <f t="shared" ca="1" si="10"/>
        <v>489.43288410859452</v>
      </c>
      <c r="O53" s="180">
        <f t="shared" ca="1" si="11"/>
        <v>157.65770780598442</v>
      </c>
      <c r="P53" s="180">
        <f t="shared" ca="1" si="12"/>
        <v>1.9199720854210964</v>
      </c>
      <c r="Q53" s="180">
        <f t="shared" ca="1" si="13"/>
        <v>0</v>
      </c>
      <c r="R53" s="181">
        <f t="shared" ca="1" si="14"/>
        <v>649.01056400000004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675.77110000000005</v>
      </c>
      <c r="H54" s="182">
        <f t="shared" ca="1" si="2"/>
        <v>649.01056400000004</v>
      </c>
      <c r="I54" s="183">
        <f t="shared" ca="1" si="5"/>
        <v>489.44</v>
      </c>
      <c r="J54" s="180">
        <f t="shared" ca="1" si="6"/>
        <v>157.66</v>
      </c>
      <c r="K54" s="180">
        <f t="shared" ca="1" si="7"/>
        <v>1.92</v>
      </c>
      <c r="L54" s="180">
        <f t="shared" ca="1" si="8"/>
        <v>0</v>
      </c>
      <c r="M54" s="181">
        <f t="shared" ca="1" si="9"/>
        <v>649.02</v>
      </c>
      <c r="N54" s="179">
        <f t="shared" ca="1" si="10"/>
        <v>489.43288410859452</v>
      </c>
      <c r="O54" s="180">
        <f t="shared" ca="1" si="11"/>
        <v>157.65770780598442</v>
      </c>
      <c r="P54" s="180">
        <f t="shared" ca="1" si="12"/>
        <v>1.9199720854210964</v>
      </c>
      <c r="Q54" s="180">
        <f t="shared" ca="1" si="13"/>
        <v>0</v>
      </c>
      <c r="R54" s="181">
        <f t="shared" ca="1" si="14"/>
        <v>649.01056400000004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648.61500000000001</v>
      </c>
      <c r="H55" s="182">
        <f t="shared" ca="1" si="2"/>
        <v>622.929846</v>
      </c>
      <c r="I55" s="183">
        <f t="shared" ca="1" si="5"/>
        <v>489.44</v>
      </c>
      <c r="J55" s="180">
        <f t="shared" ca="1" si="6"/>
        <v>131.57</v>
      </c>
      <c r="K55" s="180">
        <f t="shared" ca="1" si="7"/>
        <v>1.92</v>
      </c>
      <c r="L55" s="180">
        <f t="shared" ca="1" si="8"/>
        <v>0</v>
      </c>
      <c r="M55" s="181">
        <f t="shared" ca="1" si="9"/>
        <v>622.92999999999995</v>
      </c>
      <c r="N55" s="179">
        <f t="shared" ca="1" si="10"/>
        <v>489.43987900123614</v>
      </c>
      <c r="O55" s="180">
        <f t="shared" ca="1" si="11"/>
        <v>131.56996747342399</v>
      </c>
      <c r="P55" s="180">
        <f t="shared" ca="1" si="12"/>
        <v>1.919999525339926</v>
      </c>
      <c r="Q55" s="180">
        <f t="shared" ca="1" si="13"/>
        <v>0</v>
      </c>
      <c r="R55" s="181">
        <f t="shared" ca="1" si="14"/>
        <v>622.929846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629.61500000000001</v>
      </c>
      <c r="H56" s="182">
        <f t="shared" ca="1" si="2"/>
        <v>604.68224599999996</v>
      </c>
      <c r="I56" s="183">
        <f t="shared" ca="1" si="5"/>
        <v>489.43</v>
      </c>
      <c r="J56" s="180">
        <f t="shared" ca="1" si="6"/>
        <v>113.33</v>
      </c>
      <c r="K56" s="180">
        <f t="shared" ca="1" si="7"/>
        <v>1.92</v>
      </c>
      <c r="L56" s="180">
        <f t="shared" ca="1" si="8"/>
        <v>0</v>
      </c>
      <c r="M56" s="181">
        <f t="shared" ca="1" si="9"/>
        <v>604.67999999999995</v>
      </c>
      <c r="N56" s="179">
        <f t="shared" ca="1" si="10"/>
        <v>489.43181791985847</v>
      </c>
      <c r="O56" s="180">
        <f t="shared" ca="1" si="11"/>
        <v>113.33042094856783</v>
      </c>
      <c r="P56" s="180">
        <f t="shared" ca="1" si="12"/>
        <v>1.9200071315737248</v>
      </c>
      <c r="Q56" s="180">
        <f t="shared" ca="1" si="13"/>
        <v>0</v>
      </c>
      <c r="R56" s="181">
        <f t="shared" ca="1" si="14"/>
        <v>604.68224599999996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591.61500000000001</v>
      </c>
      <c r="H57" s="182">
        <f t="shared" ca="1" si="2"/>
        <v>568.18704600000001</v>
      </c>
      <c r="I57" s="183">
        <f t="shared" ca="1" si="5"/>
        <v>489.44</v>
      </c>
      <c r="J57" s="180">
        <f t="shared" ca="1" si="6"/>
        <v>76.83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568.18999999999994</v>
      </c>
      <c r="N57" s="179">
        <f t="shared" ca="1" si="10"/>
        <v>489.43745541850444</v>
      </c>
      <c r="O57" s="180">
        <f t="shared" ca="1" si="11"/>
        <v>76.829600563508691</v>
      </c>
      <c r="P57" s="180">
        <f t="shared" ca="1" si="12"/>
        <v>1.9199900179869411</v>
      </c>
      <c r="Q57" s="180">
        <f t="shared" ca="1" si="13"/>
        <v>0</v>
      </c>
      <c r="R57" s="181">
        <f t="shared" ca="1" si="14"/>
        <v>568.18704600000012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591.61500000000001</v>
      </c>
      <c r="H58" s="182">
        <f t="shared" ca="1" si="2"/>
        <v>568.18704600000001</v>
      </c>
      <c r="I58" s="183">
        <f t="shared" ca="1" si="5"/>
        <v>489.44</v>
      </c>
      <c r="J58" s="180">
        <f t="shared" ca="1" si="6"/>
        <v>76.83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568.18999999999994</v>
      </c>
      <c r="N58" s="179">
        <f t="shared" ca="1" si="10"/>
        <v>489.43745541850444</v>
      </c>
      <c r="O58" s="180">
        <f t="shared" ca="1" si="11"/>
        <v>76.829600563508691</v>
      </c>
      <c r="P58" s="180">
        <f t="shared" ca="1" si="12"/>
        <v>1.9199900179869411</v>
      </c>
      <c r="Q58" s="180">
        <f t="shared" ca="1" si="13"/>
        <v>0</v>
      </c>
      <c r="R58" s="181">
        <f t="shared" ca="1" si="14"/>
        <v>568.18704600000012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591.61500000000001</v>
      </c>
      <c r="H59" s="182">
        <f t="shared" ca="1" si="2"/>
        <v>568.18704600000001</v>
      </c>
      <c r="I59" s="183">
        <f t="shared" ca="1" si="5"/>
        <v>489.44</v>
      </c>
      <c r="J59" s="180">
        <f t="shared" ca="1" si="6"/>
        <v>76.83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568.18999999999994</v>
      </c>
      <c r="N59" s="179">
        <f t="shared" ca="1" si="10"/>
        <v>489.43745541850444</v>
      </c>
      <c r="O59" s="180">
        <f t="shared" ca="1" si="11"/>
        <v>76.829600563508691</v>
      </c>
      <c r="P59" s="180">
        <f t="shared" ca="1" si="12"/>
        <v>1.9199900179869411</v>
      </c>
      <c r="Q59" s="180">
        <f t="shared" ca="1" si="13"/>
        <v>0</v>
      </c>
      <c r="R59" s="181">
        <f t="shared" ca="1" si="14"/>
        <v>568.18704600000012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591.61500000000001</v>
      </c>
      <c r="H60" s="182">
        <f t="shared" ca="1" si="2"/>
        <v>568.18704600000001</v>
      </c>
      <c r="I60" s="183">
        <f t="shared" ca="1" si="5"/>
        <v>489.44</v>
      </c>
      <c r="J60" s="180">
        <f t="shared" ca="1" si="6"/>
        <v>76.83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568.18999999999994</v>
      </c>
      <c r="N60" s="179">
        <f t="shared" ca="1" si="10"/>
        <v>489.43745541850444</v>
      </c>
      <c r="O60" s="180">
        <f t="shared" ca="1" si="11"/>
        <v>76.829600563508691</v>
      </c>
      <c r="P60" s="180">
        <f t="shared" ca="1" si="12"/>
        <v>1.9199900179869411</v>
      </c>
      <c r="Q60" s="180">
        <f t="shared" ca="1" si="13"/>
        <v>0</v>
      </c>
      <c r="R60" s="181">
        <f t="shared" ca="1" si="14"/>
        <v>568.18704600000012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591.61500000000001</v>
      </c>
      <c r="H61" s="182">
        <f t="shared" ca="1" si="2"/>
        <v>568.18704600000001</v>
      </c>
      <c r="I61" s="183">
        <f t="shared" ca="1" si="5"/>
        <v>489.44</v>
      </c>
      <c r="J61" s="180">
        <f t="shared" ca="1" si="6"/>
        <v>76.83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568.18999999999994</v>
      </c>
      <c r="N61" s="179">
        <f t="shared" ca="1" si="10"/>
        <v>489.43745541850444</v>
      </c>
      <c r="O61" s="180">
        <f t="shared" ca="1" si="11"/>
        <v>76.829600563508691</v>
      </c>
      <c r="P61" s="180">
        <f t="shared" ca="1" si="12"/>
        <v>1.9199900179869411</v>
      </c>
      <c r="Q61" s="180">
        <f t="shared" ca="1" si="13"/>
        <v>0</v>
      </c>
      <c r="R61" s="181">
        <f t="shared" ca="1" si="14"/>
        <v>568.18704600000012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591.61500000000001</v>
      </c>
      <c r="H62" s="182">
        <f t="shared" ca="1" si="2"/>
        <v>568.18704600000001</v>
      </c>
      <c r="I62" s="183">
        <f t="shared" ca="1" si="5"/>
        <v>489.44</v>
      </c>
      <c r="J62" s="180">
        <f t="shared" ca="1" si="6"/>
        <v>76.83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568.18999999999994</v>
      </c>
      <c r="N62" s="179">
        <f t="shared" ca="1" si="10"/>
        <v>489.43745541850444</v>
      </c>
      <c r="O62" s="180">
        <f t="shared" ca="1" si="11"/>
        <v>76.829600563508691</v>
      </c>
      <c r="P62" s="180">
        <f t="shared" ca="1" si="12"/>
        <v>1.9199900179869411</v>
      </c>
      <c r="Q62" s="180">
        <f t="shared" ca="1" si="13"/>
        <v>0</v>
      </c>
      <c r="R62" s="181">
        <f t="shared" ca="1" si="14"/>
        <v>568.18704600000012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675.77091800000005</v>
      </c>
      <c r="H63" s="182">
        <f t="shared" ca="1" si="2"/>
        <v>649.01039000000003</v>
      </c>
      <c r="I63" s="183">
        <f t="shared" ca="1" si="5"/>
        <v>489.44</v>
      </c>
      <c r="J63" s="180">
        <f t="shared" ca="1" si="6"/>
        <v>157.66</v>
      </c>
      <c r="K63" s="180">
        <f t="shared" ca="1" si="7"/>
        <v>1.92</v>
      </c>
      <c r="L63" s="180">
        <f t="shared" ca="1" si="8"/>
        <v>0</v>
      </c>
      <c r="M63" s="181">
        <f t="shared" ca="1" si="9"/>
        <v>649.02</v>
      </c>
      <c r="N63" s="179">
        <f t="shared" ca="1" si="10"/>
        <v>489.43275289143634</v>
      </c>
      <c r="O63" s="180">
        <f t="shared" ca="1" si="11"/>
        <v>157.65766553788791</v>
      </c>
      <c r="P63" s="180">
        <f t="shared" ca="1" si="12"/>
        <v>1.9199715706757883</v>
      </c>
      <c r="Q63" s="180">
        <f t="shared" ca="1" si="13"/>
        <v>0</v>
      </c>
      <c r="R63" s="181">
        <f t="shared" ca="1" si="14"/>
        <v>649.01039000000003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683.12912700000004</v>
      </c>
      <c r="H64" s="182">
        <f t="shared" ca="1" si="2"/>
        <v>656.07721400000003</v>
      </c>
      <c r="I64" s="183">
        <f t="shared" ca="1" si="5"/>
        <v>489.44</v>
      </c>
      <c r="J64" s="180">
        <f t="shared" ca="1" si="6"/>
        <v>157.66</v>
      </c>
      <c r="K64" s="180">
        <f t="shared" ca="1" si="7"/>
        <v>8.99</v>
      </c>
      <c r="L64" s="180">
        <f t="shared" ca="1" si="8"/>
        <v>0</v>
      </c>
      <c r="M64" s="181">
        <f t="shared" ca="1" si="9"/>
        <v>656.09</v>
      </c>
      <c r="N64" s="179">
        <f t="shared" ca="1" si="10"/>
        <v>489.4304617051929</v>
      </c>
      <c r="O64" s="180">
        <f t="shared" ca="1" si="11"/>
        <v>157.65692749354508</v>
      </c>
      <c r="P64" s="180">
        <f t="shared" ca="1" si="12"/>
        <v>8.9898248012620225</v>
      </c>
      <c r="Q64" s="180">
        <f t="shared" ca="1" si="13"/>
        <v>0</v>
      </c>
      <c r="R64" s="181">
        <f t="shared" ca="1" si="14"/>
        <v>656.07721400000003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682.82912699999997</v>
      </c>
      <c r="C65" s="179">
        <f t="shared" ca="1" si="15"/>
        <v>509.39052874199996</v>
      </c>
      <c r="D65" s="180">
        <f t="shared" ca="1" si="15"/>
        <v>164.08383921810002</v>
      </c>
      <c r="E65" s="180">
        <f t="shared" ca="1" si="15"/>
        <v>9.3547590398999994</v>
      </c>
      <c r="F65" s="181">
        <f t="shared" ca="1" si="15"/>
        <v>0</v>
      </c>
      <c r="G65" s="182">
        <f t="shared" ca="1" si="1"/>
        <v>682.82912699999997</v>
      </c>
      <c r="H65" s="182">
        <f t="shared" ca="1" si="2"/>
        <v>655.78909399999998</v>
      </c>
      <c r="I65" s="183">
        <f t="shared" ca="1" si="5"/>
        <v>489.22</v>
      </c>
      <c r="J65" s="180">
        <f t="shared" ca="1" si="6"/>
        <v>157.58000000000001</v>
      </c>
      <c r="K65" s="180">
        <f t="shared" ca="1" si="7"/>
        <v>8.98</v>
      </c>
      <c r="L65" s="180">
        <f t="shared" ca="1" si="8"/>
        <v>0</v>
      </c>
      <c r="M65" s="181">
        <f t="shared" ca="1" si="9"/>
        <v>655.78000000000009</v>
      </c>
      <c r="N65" s="179">
        <f t="shared" ca="1" si="10"/>
        <v>489.22678423660369</v>
      </c>
      <c r="O65" s="180">
        <f t="shared" ca="1" si="11"/>
        <v>157.58218523364542</v>
      </c>
      <c r="P65" s="180">
        <f t="shared" ca="1" si="12"/>
        <v>8.9801245297508299</v>
      </c>
      <c r="Q65" s="180">
        <f t="shared" ca="1" si="13"/>
        <v>0</v>
      </c>
      <c r="R65" s="181">
        <f t="shared" ca="1" si="14"/>
        <v>655.78909399999998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682.82912699999997</v>
      </c>
      <c r="C66" s="179">
        <f t="shared" ca="1" si="15"/>
        <v>509.39052874199996</v>
      </c>
      <c r="D66" s="180">
        <f t="shared" ca="1" si="15"/>
        <v>164.08383921810002</v>
      </c>
      <c r="E66" s="180">
        <f t="shared" ca="1" si="15"/>
        <v>9.3547590398999994</v>
      </c>
      <c r="F66" s="181">
        <f t="shared" ca="1" si="15"/>
        <v>0</v>
      </c>
      <c r="G66" s="182">
        <f t="shared" ca="1" si="1"/>
        <v>682.82912699999997</v>
      </c>
      <c r="H66" s="182">
        <f t="shared" ca="1" si="2"/>
        <v>655.78909399999998</v>
      </c>
      <c r="I66" s="183">
        <f t="shared" ca="1" si="5"/>
        <v>489.22</v>
      </c>
      <c r="J66" s="180">
        <f t="shared" ca="1" si="6"/>
        <v>157.58000000000001</v>
      </c>
      <c r="K66" s="180">
        <f t="shared" ca="1" si="7"/>
        <v>8.98</v>
      </c>
      <c r="L66" s="180">
        <f t="shared" ca="1" si="8"/>
        <v>0</v>
      </c>
      <c r="M66" s="181">
        <f t="shared" ca="1" si="9"/>
        <v>655.78000000000009</v>
      </c>
      <c r="N66" s="179">
        <f t="shared" ca="1" si="10"/>
        <v>489.22678423660369</v>
      </c>
      <c r="O66" s="180">
        <f t="shared" ca="1" si="11"/>
        <v>157.58218523364542</v>
      </c>
      <c r="P66" s="180">
        <f t="shared" ca="1" si="12"/>
        <v>8.9801245297508299</v>
      </c>
      <c r="Q66" s="180">
        <f t="shared" ca="1" si="13"/>
        <v>0</v>
      </c>
      <c r="R66" s="181">
        <f t="shared" ca="1" si="14"/>
        <v>655.78909399999998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655.78909399999998</v>
      </c>
      <c r="I67" s="183">
        <f t="shared" ca="1" si="5"/>
        <v>489.22</v>
      </c>
      <c r="J67" s="180">
        <f t="shared" ca="1" si="6"/>
        <v>157.58000000000001</v>
      </c>
      <c r="K67" s="180">
        <f t="shared" ca="1" si="7"/>
        <v>8.98</v>
      </c>
      <c r="L67" s="180">
        <f t="shared" ca="1" si="8"/>
        <v>0</v>
      </c>
      <c r="M67" s="181">
        <f t="shared" ca="1" si="9"/>
        <v>655.78000000000009</v>
      </c>
      <c r="N67" s="179">
        <f t="shared" ca="1" si="10"/>
        <v>489.22678423660369</v>
      </c>
      <c r="O67" s="180">
        <f t="shared" ca="1" si="11"/>
        <v>157.58218523364542</v>
      </c>
      <c r="P67" s="180">
        <f t="shared" ca="1" si="12"/>
        <v>8.9801245297508299</v>
      </c>
      <c r="Q67" s="180">
        <f t="shared" ca="1" si="13"/>
        <v>0</v>
      </c>
      <c r="R67" s="181">
        <f t="shared" ca="1" si="14"/>
        <v>655.78909399999998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655.78909399999998</v>
      </c>
      <c r="I68" s="183">
        <f t="shared" ref="I68:I98" ca="1" si="20">INDIRECT("BRPL_EOD!" &amp; $V$3 &amp; X68)</f>
        <v>489.22</v>
      </c>
      <c r="J68" s="180">
        <f t="shared" ref="J68:J98" ca="1" si="21">INDIRECT("BYPL_EOD!" &amp; $V$3 &amp; X68)</f>
        <v>157.58000000000001</v>
      </c>
      <c r="K68" s="180">
        <f t="shared" ref="K68:K98" ca="1" si="22">INDIRECT("TPDDL_EOD!" &amp; $V$3 &amp; X68)</f>
        <v>8.98</v>
      </c>
      <c r="L68" s="180">
        <f t="shared" ref="L68:L98" ca="1" si="23">INDIRECT("NDMC_EOD!" &amp; $V$3 &amp; X68)</f>
        <v>0</v>
      </c>
      <c r="M68" s="181">
        <f t="shared" ref="M68:M98" ca="1" si="24">SUM(I68:L68)</f>
        <v>655.78000000000009</v>
      </c>
      <c r="N68" s="179">
        <f t="shared" ref="N68:N98" ca="1" si="25">INDIRECT("BRPL_ISGS_exbus!" &amp; $V$3 &amp; X68)</f>
        <v>489.22678423660369</v>
      </c>
      <c r="O68" s="180">
        <f t="shared" ref="O68:O98" ca="1" si="26">INDIRECT("BYPL_ISGS_exbus!" &amp; $V$3 &amp; X68)</f>
        <v>157.58218523364542</v>
      </c>
      <c r="P68" s="180">
        <f t="shared" ref="P68:P98" ca="1" si="27">INDIRECT("TPDDL_ISGS_exbus!" &amp; $V$3 &amp; X68)</f>
        <v>8.9801245297508299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655.78909399999998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655.78909399999998</v>
      </c>
      <c r="I69" s="183">
        <f t="shared" ca="1" si="20"/>
        <v>489.22</v>
      </c>
      <c r="J69" s="180">
        <f t="shared" ca="1" si="21"/>
        <v>157.58000000000001</v>
      </c>
      <c r="K69" s="180">
        <f t="shared" ca="1" si="22"/>
        <v>8.98</v>
      </c>
      <c r="L69" s="180">
        <f t="shared" ca="1" si="23"/>
        <v>0</v>
      </c>
      <c r="M69" s="181">
        <f t="shared" ca="1" si="24"/>
        <v>655.78000000000009</v>
      </c>
      <c r="N69" s="179">
        <f t="shared" ca="1" si="25"/>
        <v>489.22678423660369</v>
      </c>
      <c r="O69" s="180">
        <f t="shared" ca="1" si="26"/>
        <v>157.58218523364542</v>
      </c>
      <c r="P69" s="180">
        <f t="shared" ca="1" si="27"/>
        <v>8.9801245297508299</v>
      </c>
      <c r="Q69" s="180">
        <f t="shared" ca="1" si="28"/>
        <v>0</v>
      </c>
      <c r="R69" s="181">
        <f t="shared" ca="1" si="29"/>
        <v>655.78909399999998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655.78909399999998</v>
      </c>
      <c r="I70" s="183">
        <f t="shared" ca="1" si="20"/>
        <v>489.22</v>
      </c>
      <c r="J70" s="180">
        <f t="shared" ca="1" si="21"/>
        <v>157.58000000000001</v>
      </c>
      <c r="K70" s="180">
        <f t="shared" ca="1" si="22"/>
        <v>8.98</v>
      </c>
      <c r="L70" s="180">
        <f t="shared" ca="1" si="23"/>
        <v>0</v>
      </c>
      <c r="M70" s="181">
        <f t="shared" ca="1" si="24"/>
        <v>655.78000000000009</v>
      </c>
      <c r="N70" s="179">
        <f t="shared" ca="1" si="25"/>
        <v>489.22678423660369</v>
      </c>
      <c r="O70" s="180">
        <f t="shared" ca="1" si="26"/>
        <v>157.58218523364542</v>
      </c>
      <c r="P70" s="180">
        <f t="shared" ca="1" si="27"/>
        <v>8.9801245297508299</v>
      </c>
      <c r="Q70" s="180">
        <f t="shared" ca="1" si="28"/>
        <v>0</v>
      </c>
      <c r="R70" s="181">
        <f t="shared" ca="1" si="29"/>
        <v>655.78909399999998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655.78909399999998</v>
      </c>
      <c r="I71" s="183">
        <f t="shared" ca="1" si="20"/>
        <v>489.22</v>
      </c>
      <c r="J71" s="180">
        <f t="shared" ca="1" si="21"/>
        <v>157.58000000000001</v>
      </c>
      <c r="K71" s="180">
        <f t="shared" ca="1" si="22"/>
        <v>8.98</v>
      </c>
      <c r="L71" s="180">
        <f t="shared" ca="1" si="23"/>
        <v>0</v>
      </c>
      <c r="M71" s="181">
        <f t="shared" ca="1" si="24"/>
        <v>655.78000000000009</v>
      </c>
      <c r="N71" s="179">
        <f t="shared" ca="1" si="25"/>
        <v>489.22678423660369</v>
      </c>
      <c r="O71" s="180">
        <f t="shared" ca="1" si="26"/>
        <v>157.58218523364542</v>
      </c>
      <c r="P71" s="180">
        <f t="shared" ca="1" si="27"/>
        <v>8.9801245297508299</v>
      </c>
      <c r="Q71" s="180">
        <f t="shared" ca="1" si="28"/>
        <v>0</v>
      </c>
      <c r="R71" s="181">
        <f t="shared" ca="1" si="29"/>
        <v>655.78909399999998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655.78909399999998</v>
      </c>
      <c r="I72" s="183">
        <f t="shared" ca="1" si="20"/>
        <v>489.22</v>
      </c>
      <c r="J72" s="180">
        <f t="shared" ca="1" si="21"/>
        <v>157.58000000000001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655.78000000000009</v>
      </c>
      <c r="N72" s="179">
        <f t="shared" ca="1" si="25"/>
        <v>489.22678423660369</v>
      </c>
      <c r="O72" s="180">
        <f t="shared" ca="1" si="26"/>
        <v>157.58218523364542</v>
      </c>
      <c r="P72" s="180">
        <f t="shared" ca="1" si="27"/>
        <v>8.9801245297508299</v>
      </c>
      <c r="Q72" s="180">
        <f t="shared" ca="1" si="28"/>
        <v>0</v>
      </c>
      <c r="R72" s="181">
        <f t="shared" ca="1" si="29"/>
        <v>655.78909399999998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655.78909399999998</v>
      </c>
      <c r="I73" s="183">
        <f t="shared" ca="1" si="20"/>
        <v>489.22</v>
      </c>
      <c r="J73" s="180">
        <f t="shared" ca="1" si="21"/>
        <v>157.58000000000001</v>
      </c>
      <c r="K73" s="180">
        <f t="shared" ca="1" si="22"/>
        <v>8.98</v>
      </c>
      <c r="L73" s="180">
        <f t="shared" ca="1" si="23"/>
        <v>0</v>
      </c>
      <c r="M73" s="181">
        <f t="shared" ca="1" si="24"/>
        <v>655.78000000000009</v>
      </c>
      <c r="N73" s="179">
        <f t="shared" ca="1" si="25"/>
        <v>489.22678423660369</v>
      </c>
      <c r="O73" s="180">
        <f t="shared" ca="1" si="26"/>
        <v>157.58218523364542</v>
      </c>
      <c r="P73" s="180">
        <f t="shared" ca="1" si="27"/>
        <v>8.9801245297508299</v>
      </c>
      <c r="Q73" s="180">
        <f t="shared" ca="1" si="28"/>
        <v>0</v>
      </c>
      <c r="R73" s="181">
        <f t="shared" ca="1" si="29"/>
        <v>655.78909399999998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655.78909399999998</v>
      </c>
      <c r="I74" s="183">
        <f t="shared" ca="1" si="20"/>
        <v>489.22</v>
      </c>
      <c r="J74" s="180">
        <f t="shared" ca="1" si="21"/>
        <v>157.58000000000001</v>
      </c>
      <c r="K74" s="180">
        <f t="shared" ca="1" si="22"/>
        <v>8.98</v>
      </c>
      <c r="L74" s="180">
        <f t="shared" ca="1" si="23"/>
        <v>0</v>
      </c>
      <c r="M74" s="181">
        <f t="shared" ca="1" si="24"/>
        <v>655.78000000000009</v>
      </c>
      <c r="N74" s="179">
        <f t="shared" ca="1" si="25"/>
        <v>489.22678423660369</v>
      </c>
      <c r="O74" s="180">
        <f t="shared" ca="1" si="26"/>
        <v>157.58218523364542</v>
      </c>
      <c r="P74" s="180">
        <f t="shared" ca="1" si="27"/>
        <v>8.9801245297508299</v>
      </c>
      <c r="Q74" s="180">
        <f t="shared" ca="1" si="28"/>
        <v>0</v>
      </c>
      <c r="R74" s="181">
        <f t="shared" ca="1" si="29"/>
        <v>655.78909399999998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655.78909399999998</v>
      </c>
      <c r="I75" s="183">
        <f t="shared" ca="1" si="20"/>
        <v>489.22</v>
      </c>
      <c r="J75" s="180">
        <f t="shared" ca="1" si="21"/>
        <v>157.58000000000001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655.78000000000009</v>
      </c>
      <c r="N75" s="179">
        <f t="shared" ca="1" si="25"/>
        <v>489.22678423660369</v>
      </c>
      <c r="O75" s="180">
        <f t="shared" ca="1" si="26"/>
        <v>157.58218523364542</v>
      </c>
      <c r="P75" s="180">
        <f t="shared" ca="1" si="27"/>
        <v>8.9801245297508299</v>
      </c>
      <c r="Q75" s="180">
        <f t="shared" ca="1" si="28"/>
        <v>0</v>
      </c>
      <c r="R75" s="181">
        <f t="shared" ca="1" si="29"/>
        <v>655.78909399999998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655.78909399999998</v>
      </c>
      <c r="I76" s="183">
        <f t="shared" ca="1" si="20"/>
        <v>489.22</v>
      </c>
      <c r="J76" s="180">
        <f t="shared" ca="1" si="21"/>
        <v>157.58000000000001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655.78000000000009</v>
      </c>
      <c r="N76" s="179">
        <f t="shared" ca="1" si="25"/>
        <v>489.22678423660369</v>
      </c>
      <c r="O76" s="180">
        <f t="shared" ca="1" si="26"/>
        <v>157.58218523364542</v>
      </c>
      <c r="P76" s="180">
        <f t="shared" ca="1" si="27"/>
        <v>8.9801245297508299</v>
      </c>
      <c r="Q76" s="180">
        <f t="shared" ca="1" si="28"/>
        <v>0</v>
      </c>
      <c r="R76" s="181">
        <f t="shared" ca="1" si="29"/>
        <v>655.78909399999998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655.78909399999998</v>
      </c>
      <c r="I77" s="183">
        <f t="shared" ca="1" si="20"/>
        <v>489.22</v>
      </c>
      <c r="J77" s="180">
        <f t="shared" ca="1" si="21"/>
        <v>157.58000000000001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655.78000000000009</v>
      </c>
      <c r="N77" s="179">
        <f t="shared" ca="1" si="25"/>
        <v>489.22678423660369</v>
      </c>
      <c r="O77" s="180">
        <f t="shared" ca="1" si="26"/>
        <v>157.58218523364542</v>
      </c>
      <c r="P77" s="180">
        <f t="shared" ca="1" si="27"/>
        <v>8.9801245297508299</v>
      </c>
      <c r="Q77" s="180">
        <f t="shared" ca="1" si="28"/>
        <v>0</v>
      </c>
      <c r="R77" s="181">
        <f t="shared" ca="1" si="29"/>
        <v>655.78909399999998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655.78909399999998</v>
      </c>
      <c r="I78" s="183">
        <f t="shared" ca="1" si="20"/>
        <v>489.22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655.78000000000009</v>
      </c>
      <c r="N78" s="179">
        <f t="shared" ca="1" si="25"/>
        <v>489.22678423660369</v>
      </c>
      <c r="O78" s="180">
        <f t="shared" ca="1" si="26"/>
        <v>157.58218523364542</v>
      </c>
      <c r="P78" s="180">
        <f t="shared" ca="1" si="27"/>
        <v>8.9801245297508299</v>
      </c>
      <c r="Q78" s="180">
        <f t="shared" ca="1" si="28"/>
        <v>0</v>
      </c>
      <c r="R78" s="181">
        <f t="shared" ca="1" si="29"/>
        <v>655.78909399999998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655.78909399999998</v>
      </c>
      <c r="I79" s="183">
        <f t="shared" ca="1" si="20"/>
        <v>489.22</v>
      </c>
      <c r="J79" s="180">
        <f t="shared" ca="1" si="21"/>
        <v>157.58000000000001</v>
      </c>
      <c r="K79" s="180">
        <f t="shared" ca="1" si="22"/>
        <v>8.98</v>
      </c>
      <c r="L79" s="180">
        <f t="shared" ca="1" si="23"/>
        <v>0</v>
      </c>
      <c r="M79" s="181">
        <f t="shared" ca="1" si="24"/>
        <v>655.78000000000009</v>
      </c>
      <c r="N79" s="179">
        <f t="shared" ca="1" si="25"/>
        <v>489.22678423660369</v>
      </c>
      <c r="O79" s="180">
        <f t="shared" ca="1" si="26"/>
        <v>157.58218523364542</v>
      </c>
      <c r="P79" s="180">
        <f t="shared" ca="1" si="27"/>
        <v>8.9801245297508299</v>
      </c>
      <c r="Q79" s="180">
        <f t="shared" ca="1" si="28"/>
        <v>0</v>
      </c>
      <c r="R79" s="181">
        <f t="shared" ca="1" si="29"/>
        <v>655.78909399999998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655.78909399999998</v>
      </c>
      <c r="I80" s="183">
        <f t="shared" ca="1" si="20"/>
        <v>489.22</v>
      </c>
      <c r="J80" s="180">
        <f t="shared" ca="1" si="21"/>
        <v>157.58000000000001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655.78000000000009</v>
      </c>
      <c r="N80" s="179">
        <f t="shared" ca="1" si="25"/>
        <v>489.22678423660369</v>
      </c>
      <c r="O80" s="180">
        <f t="shared" ca="1" si="26"/>
        <v>157.58218523364542</v>
      </c>
      <c r="P80" s="180">
        <f t="shared" ca="1" si="27"/>
        <v>8.9801245297508299</v>
      </c>
      <c r="Q80" s="180">
        <f t="shared" ca="1" si="28"/>
        <v>0</v>
      </c>
      <c r="R80" s="181">
        <f t="shared" ca="1" si="29"/>
        <v>655.78909399999998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655.78909399999998</v>
      </c>
      <c r="I81" s="183">
        <f t="shared" ca="1" si="20"/>
        <v>489.22</v>
      </c>
      <c r="J81" s="180">
        <f t="shared" ca="1" si="21"/>
        <v>157.58000000000001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655.78000000000009</v>
      </c>
      <c r="N81" s="179">
        <f t="shared" ca="1" si="25"/>
        <v>489.22678423660369</v>
      </c>
      <c r="O81" s="180">
        <f t="shared" ca="1" si="26"/>
        <v>157.58218523364542</v>
      </c>
      <c r="P81" s="180">
        <f t="shared" ca="1" si="27"/>
        <v>8.9801245297508299</v>
      </c>
      <c r="Q81" s="180">
        <f t="shared" ca="1" si="28"/>
        <v>0</v>
      </c>
      <c r="R81" s="181">
        <f t="shared" ca="1" si="29"/>
        <v>655.78909399999998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655.78909399999998</v>
      </c>
      <c r="I82" s="183">
        <f t="shared" ca="1" si="20"/>
        <v>489.22</v>
      </c>
      <c r="J82" s="180">
        <f t="shared" ca="1" si="21"/>
        <v>157.58000000000001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655.78000000000009</v>
      </c>
      <c r="N82" s="179">
        <f t="shared" ca="1" si="25"/>
        <v>489.22678423660369</v>
      </c>
      <c r="O82" s="180">
        <f t="shared" ca="1" si="26"/>
        <v>157.58218523364542</v>
      </c>
      <c r="P82" s="180">
        <f t="shared" ca="1" si="27"/>
        <v>8.9801245297508299</v>
      </c>
      <c r="Q82" s="180">
        <f t="shared" ca="1" si="28"/>
        <v>0</v>
      </c>
      <c r="R82" s="181">
        <f t="shared" ca="1" si="29"/>
        <v>655.78909399999998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655.78909399999998</v>
      </c>
      <c r="I83" s="183">
        <f t="shared" ca="1" si="20"/>
        <v>489.22</v>
      </c>
      <c r="J83" s="180">
        <f t="shared" ca="1" si="21"/>
        <v>157.58000000000001</v>
      </c>
      <c r="K83" s="180">
        <f t="shared" ca="1" si="22"/>
        <v>8.98</v>
      </c>
      <c r="L83" s="180">
        <f t="shared" ca="1" si="23"/>
        <v>0</v>
      </c>
      <c r="M83" s="181">
        <f t="shared" ca="1" si="24"/>
        <v>655.78000000000009</v>
      </c>
      <c r="N83" s="179">
        <f t="shared" ca="1" si="25"/>
        <v>489.22678423660369</v>
      </c>
      <c r="O83" s="180">
        <f t="shared" ca="1" si="26"/>
        <v>157.58218523364542</v>
      </c>
      <c r="P83" s="180">
        <f t="shared" ca="1" si="27"/>
        <v>8.9801245297508299</v>
      </c>
      <c r="Q83" s="180">
        <f t="shared" ca="1" si="28"/>
        <v>0</v>
      </c>
      <c r="R83" s="181">
        <f t="shared" ca="1" si="29"/>
        <v>655.78909399999998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655.78909399999998</v>
      </c>
      <c r="I84" s="183">
        <f t="shared" ca="1" si="20"/>
        <v>489.22</v>
      </c>
      <c r="J84" s="180">
        <f t="shared" ca="1" si="21"/>
        <v>157.58000000000001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655.78000000000009</v>
      </c>
      <c r="N84" s="179">
        <f t="shared" ca="1" si="25"/>
        <v>489.22678423660369</v>
      </c>
      <c r="O84" s="180">
        <f t="shared" ca="1" si="26"/>
        <v>157.58218523364542</v>
      </c>
      <c r="P84" s="180">
        <f t="shared" ca="1" si="27"/>
        <v>8.9801245297508299</v>
      </c>
      <c r="Q84" s="180">
        <f t="shared" ca="1" si="28"/>
        <v>0</v>
      </c>
      <c r="R84" s="181">
        <f t="shared" ca="1" si="29"/>
        <v>655.78909399999998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655.78909399999998</v>
      </c>
      <c r="I85" s="183">
        <f t="shared" ca="1" si="20"/>
        <v>489.22</v>
      </c>
      <c r="J85" s="180">
        <f t="shared" ca="1" si="21"/>
        <v>157.58000000000001</v>
      </c>
      <c r="K85" s="180">
        <f t="shared" ca="1" si="22"/>
        <v>8.98</v>
      </c>
      <c r="L85" s="180">
        <f t="shared" ca="1" si="23"/>
        <v>0</v>
      </c>
      <c r="M85" s="181">
        <f t="shared" ca="1" si="24"/>
        <v>655.78000000000009</v>
      </c>
      <c r="N85" s="179">
        <f t="shared" ca="1" si="25"/>
        <v>489.22678423660369</v>
      </c>
      <c r="O85" s="180">
        <f t="shared" ca="1" si="26"/>
        <v>157.58218523364542</v>
      </c>
      <c r="P85" s="180">
        <f t="shared" ca="1" si="27"/>
        <v>8.9801245297508299</v>
      </c>
      <c r="Q85" s="180">
        <f t="shared" ca="1" si="28"/>
        <v>0</v>
      </c>
      <c r="R85" s="181">
        <f t="shared" ca="1" si="29"/>
        <v>655.78909399999998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595.8039</v>
      </c>
      <c r="H86" s="182">
        <f t="shared" ca="1" si="17"/>
        <v>572.21006599999998</v>
      </c>
      <c r="I86" s="183">
        <f t="shared" ca="1" si="20"/>
        <v>489.44</v>
      </c>
      <c r="J86" s="180">
        <f t="shared" ca="1" si="21"/>
        <v>73.790000000000006</v>
      </c>
      <c r="K86" s="180">
        <f t="shared" ca="1" si="22"/>
        <v>8.99</v>
      </c>
      <c r="L86" s="180">
        <f t="shared" ca="1" si="23"/>
        <v>0</v>
      </c>
      <c r="M86" s="181">
        <f t="shared" ca="1" si="24"/>
        <v>572.22</v>
      </c>
      <c r="N86" s="179">
        <f t="shared" ca="1" si="25"/>
        <v>489.43150309852848</v>
      </c>
      <c r="O86" s="180">
        <f t="shared" ca="1" si="26"/>
        <v>73.788718971968819</v>
      </c>
      <c r="P86" s="180">
        <f t="shared" ca="1" si="27"/>
        <v>8.9898439295026389</v>
      </c>
      <c r="Q86" s="180">
        <f t="shared" ca="1" si="28"/>
        <v>0</v>
      </c>
      <c r="R86" s="181">
        <f t="shared" ca="1" si="29"/>
        <v>572.21006599999998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595.8039</v>
      </c>
      <c r="H87" s="182">
        <f t="shared" ca="1" si="17"/>
        <v>572.21006599999998</v>
      </c>
      <c r="I87" s="183">
        <f t="shared" ca="1" si="20"/>
        <v>489.44</v>
      </c>
      <c r="J87" s="180">
        <f t="shared" ca="1" si="21"/>
        <v>73.790000000000006</v>
      </c>
      <c r="K87" s="180">
        <f t="shared" ca="1" si="22"/>
        <v>8.99</v>
      </c>
      <c r="L87" s="180">
        <f t="shared" ca="1" si="23"/>
        <v>0</v>
      </c>
      <c r="M87" s="181">
        <f t="shared" ca="1" si="24"/>
        <v>572.22</v>
      </c>
      <c r="N87" s="179">
        <f t="shared" ca="1" si="25"/>
        <v>489.43150309852848</v>
      </c>
      <c r="O87" s="180">
        <f t="shared" ca="1" si="26"/>
        <v>73.788718971968819</v>
      </c>
      <c r="P87" s="180">
        <f t="shared" ca="1" si="27"/>
        <v>8.9898439295026389</v>
      </c>
      <c r="Q87" s="180">
        <f t="shared" ca="1" si="28"/>
        <v>0</v>
      </c>
      <c r="R87" s="181">
        <f t="shared" ca="1" si="29"/>
        <v>572.21006599999998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588.44500000000005</v>
      </c>
      <c r="H88" s="182">
        <f t="shared" ca="1" si="17"/>
        <v>565.14257799999996</v>
      </c>
      <c r="I88" s="183">
        <f t="shared" ca="1" si="20"/>
        <v>489.44</v>
      </c>
      <c r="J88" s="180">
        <f t="shared" ca="1" si="21"/>
        <v>73.790000000000006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565.15</v>
      </c>
      <c r="N88" s="179">
        <f t="shared" ca="1" si="25"/>
        <v>489.43357228403079</v>
      </c>
      <c r="O88" s="180">
        <f t="shared" ca="1" si="26"/>
        <v>73.789030930938694</v>
      </c>
      <c r="P88" s="180">
        <f t="shared" ca="1" si="27"/>
        <v>1.9199747850305227</v>
      </c>
      <c r="Q88" s="180">
        <f t="shared" ca="1" si="28"/>
        <v>0</v>
      </c>
      <c r="R88" s="181">
        <f t="shared" ca="1" si="29"/>
        <v>565.14257799999996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588.44500000000005</v>
      </c>
      <c r="H89" s="182">
        <f t="shared" ca="1" si="17"/>
        <v>565.14257799999996</v>
      </c>
      <c r="I89" s="183">
        <f t="shared" ca="1" si="20"/>
        <v>489.44</v>
      </c>
      <c r="J89" s="180">
        <f t="shared" ca="1" si="21"/>
        <v>73.790000000000006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565.15</v>
      </c>
      <c r="N89" s="179">
        <f t="shared" ca="1" si="25"/>
        <v>489.43357228403079</v>
      </c>
      <c r="O89" s="180">
        <f t="shared" ca="1" si="26"/>
        <v>73.789030930938694</v>
      </c>
      <c r="P89" s="180">
        <f t="shared" ca="1" si="27"/>
        <v>1.9199747850305227</v>
      </c>
      <c r="Q89" s="180">
        <f t="shared" ca="1" si="28"/>
        <v>0</v>
      </c>
      <c r="R89" s="181">
        <f t="shared" ca="1" si="29"/>
        <v>565.14257799999996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588.44500000000005</v>
      </c>
      <c r="H90" s="182">
        <f t="shared" ca="1" si="17"/>
        <v>565.14257799999996</v>
      </c>
      <c r="I90" s="183">
        <f t="shared" ca="1" si="20"/>
        <v>489.44</v>
      </c>
      <c r="J90" s="180">
        <f t="shared" ca="1" si="21"/>
        <v>73.790000000000006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565.15</v>
      </c>
      <c r="N90" s="179">
        <f t="shared" ca="1" si="25"/>
        <v>489.43357228403079</v>
      </c>
      <c r="O90" s="180">
        <f t="shared" ca="1" si="26"/>
        <v>73.789030930938694</v>
      </c>
      <c r="P90" s="180">
        <f t="shared" ca="1" si="27"/>
        <v>1.9199747850305227</v>
      </c>
      <c r="Q90" s="180">
        <f t="shared" ca="1" si="28"/>
        <v>0</v>
      </c>
      <c r="R90" s="181">
        <f t="shared" ca="1" si="29"/>
        <v>565.14257799999996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550.83000000000004</v>
      </c>
      <c r="H91" s="182">
        <f t="shared" ca="1" si="17"/>
        <v>529.01713199999995</v>
      </c>
      <c r="I91" s="183">
        <f t="shared" ca="1" si="20"/>
        <v>453.31</v>
      </c>
      <c r="J91" s="180">
        <f t="shared" ca="1" si="21"/>
        <v>73.790000000000006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529.02</v>
      </c>
      <c r="N91" s="179">
        <f t="shared" ca="1" si="25"/>
        <v>453.30754245003965</v>
      </c>
      <c r="O91" s="180">
        <f t="shared" ca="1" si="26"/>
        <v>73.789599958942958</v>
      </c>
      <c r="P91" s="180">
        <f t="shared" ca="1" si="27"/>
        <v>1.9199895910173526</v>
      </c>
      <c r="Q91" s="180">
        <f t="shared" ca="1" si="28"/>
        <v>0</v>
      </c>
      <c r="R91" s="181">
        <f t="shared" ca="1" si="29"/>
        <v>529.01713199999995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552.83000000000004</v>
      </c>
      <c r="H92" s="182">
        <f t="shared" ca="1" si="17"/>
        <v>530.93793200000005</v>
      </c>
      <c r="I92" s="183">
        <f t="shared" ca="1" si="20"/>
        <v>455.23</v>
      </c>
      <c r="J92" s="180">
        <f t="shared" ca="1" si="21"/>
        <v>73.790000000000006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530.93999999999994</v>
      </c>
      <c r="N92" s="179">
        <f t="shared" ca="1" si="25"/>
        <v>455.22822688883878</v>
      </c>
      <c r="O92" s="180">
        <f t="shared" ca="1" si="26"/>
        <v>73.789712589520491</v>
      </c>
      <c r="P92" s="180">
        <f t="shared" ca="1" si="27"/>
        <v>1.9199925216408638</v>
      </c>
      <c r="Q92" s="180">
        <f t="shared" ca="1" si="28"/>
        <v>0</v>
      </c>
      <c r="R92" s="181">
        <f t="shared" ca="1" si="29"/>
        <v>530.93793200000016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552.83000000000004</v>
      </c>
      <c r="H93" s="182">
        <f t="shared" ca="1" si="17"/>
        <v>530.93793200000005</v>
      </c>
      <c r="I93" s="183">
        <f t="shared" ca="1" si="20"/>
        <v>456.04</v>
      </c>
      <c r="J93" s="180">
        <f t="shared" ca="1" si="21"/>
        <v>73</v>
      </c>
      <c r="K93" s="180">
        <f t="shared" ca="1" si="22"/>
        <v>1.9</v>
      </c>
      <c r="L93" s="180">
        <f t="shared" ca="1" si="23"/>
        <v>0</v>
      </c>
      <c r="M93" s="181">
        <f t="shared" ca="1" si="24"/>
        <v>530.93999999999994</v>
      </c>
      <c r="N93" s="179">
        <f t="shared" ca="1" si="25"/>
        <v>456.03822373390602</v>
      </c>
      <c r="O93" s="180">
        <f t="shared" ca="1" si="26"/>
        <v>72.999715666553669</v>
      </c>
      <c r="P93" s="180">
        <f t="shared" ca="1" si="27"/>
        <v>1.8999925995404381</v>
      </c>
      <c r="Q93" s="180">
        <f t="shared" ca="1" si="28"/>
        <v>0</v>
      </c>
      <c r="R93" s="181">
        <f t="shared" ca="1" si="29"/>
        <v>530.93793200000005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552.83000000000004</v>
      </c>
      <c r="H94" s="182">
        <f t="shared" ca="1" si="17"/>
        <v>530.93793200000005</v>
      </c>
      <c r="I94" s="183">
        <f t="shared" ca="1" si="20"/>
        <v>455.23</v>
      </c>
      <c r="J94" s="180">
        <f t="shared" ca="1" si="21"/>
        <v>73.790000000000006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530.93999999999994</v>
      </c>
      <c r="N94" s="179">
        <f t="shared" ca="1" si="25"/>
        <v>455.22822688883878</v>
      </c>
      <c r="O94" s="180">
        <f t="shared" ca="1" si="26"/>
        <v>73.789712589520491</v>
      </c>
      <c r="P94" s="180">
        <f t="shared" ca="1" si="27"/>
        <v>1.9199925216408638</v>
      </c>
      <c r="Q94" s="180">
        <f t="shared" ca="1" si="28"/>
        <v>0</v>
      </c>
      <c r="R94" s="181">
        <f t="shared" ca="1" si="29"/>
        <v>530.93793200000016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541.83000000000004</v>
      </c>
      <c r="H95" s="182">
        <f t="shared" ca="1" si="17"/>
        <v>520.37353199999995</v>
      </c>
      <c r="I95" s="183">
        <f t="shared" ca="1" si="20"/>
        <v>444.66</v>
      </c>
      <c r="J95" s="180">
        <f t="shared" ca="1" si="21"/>
        <v>73.790000000000006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520.37</v>
      </c>
      <c r="N95" s="179">
        <f t="shared" ca="1" si="25"/>
        <v>444.66301812002996</v>
      </c>
      <c r="O95" s="180">
        <f t="shared" ca="1" si="26"/>
        <v>73.790500848011988</v>
      </c>
      <c r="P95" s="180">
        <f t="shared" ca="1" si="27"/>
        <v>1.9200130319580295</v>
      </c>
      <c r="Q95" s="180">
        <f t="shared" ca="1" si="28"/>
        <v>0</v>
      </c>
      <c r="R95" s="181">
        <f t="shared" ca="1" si="29"/>
        <v>520.37353199999995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533.83000000000004</v>
      </c>
      <c r="H96" s="182">
        <f t="shared" ca="1" si="17"/>
        <v>512.69033200000001</v>
      </c>
      <c r="I96" s="183">
        <f t="shared" ca="1" si="20"/>
        <v>436.98</v>
      </c>
      <c r="J96" s="180">
        <f t="shared" ca="1" si="21"/>
        <v>73.790000000000006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512.69000000000005</v>
      </c>
      <c r="N96" s="179">
        <f t="shared" ca="1" si="25"/>
        <v>436.98028297286857</v>
      </c>
      <c r="O96" s="180">
        <f t="shared" ca="1" si="26"/>
        <v>73.790047783806983</v>
      </c>
      <c r="P96" s="180">
        <f t="shared" ca="1" si="27"/>
        <v>1.9200012433244258</v>
      </c>
      <c r="Q96" s="180">
        <f t="shared" ca="1" si="28"/>
        <v>0</v>
      </c>
      <c r="R96" s="181">
        <f t="shared" ca="1" si="29"/>
        <v>512.69033200000001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457.83</v>
      </c>
      <c r="H97" s="182">
        <f t="shared" ca="1" si="17"/>
        <v>439.69993199999999</v>
      </c>
      <c r="I97" s="183">
        <f t="shared" ca="1" si="20"/>
        <v>363.99</v>
      </c>
      <c r="J97" s="180">
        <f t="shared" ca="1" si="21"/>
        <v>73.790000000000006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439.70000000000005</v>
      </c>
      <c r="N97" s="179">
        <f t="shared" ca="1" si="25"/>
        <v>363.98994370861948</v>
      </c>
      <c r="O97" s="180">
        <f t="shared" ca="1" si="26"/>
        <v>73.789988588310209</v>
      </c>
      <c r="P97" s="180">
        <f t="shared" ca="1" si="27"/>
        <v>1.9199997030702749</v>
      </c>
      <c r="Q97" s="180">
        <f t="shared" ca="1" si="28"/>
        <v>0</v>
      </c>
      <c r="R97" s="181">
        <f t="shared" ca="1" si="29"/>
        <v>439.69993199999999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418.83</v>
      </c>
      <c r="H98" s="187">
        <f t="shared" ca="1" si="17"/>
        <v>402.24433199999999</v>
      </c>
      <c r="I98" s="188">
        <f t="shared" ca="1" si="20"/>
        <v>326.52999999999997</v>
      </c>
      <c r="J98" s="185">
        <f t="shared" ca="1" si="21"/>
        <v>73.790000000000006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402.24</v>
      </c>
      <c r="N98" s="184">
        <f t="shared" ca="1" si="25"/>
        <v>326.53351662678995</v>
      </c>
      <c r="O98" s="185">
        <f t="shared" ca="1" si="26"/>
        <v>73.790794695405737</v>
      </c>
      <c r="P98" s="185">
        <f t="shared" ca="1" si="27"/>
        <v>1.9200206778042959</v>
      </c>
      <c r="Q98" s="185">
        <f t="shared" ca="1" si="28"/>
        <v>0</v>
      </c>
      <c r="R98" s="186">
        <f t="shared" ca="1" si="29"/>
        <v>402.24433199999999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16.39194904799999</v>
      </c>
      <c r="C99" s="56">
        <f t="shared" ref="C99:R99" ca="1" si="30">SUM(C3:C98)/4000</f>
        <v>12.228393989807973</v>
      </c>
      <c r="D99" s="54">
        <f t="shared" ca="1" si="30"/>
        <v>3.9389853562344053</v>
      </c>
      <c r="E99" s="54">
        <f t="shared" ca="1" si="30"/>
        <v>0.22456970195760034</v>
      </c>
      <c r="F99" s="55">
        <f t="shared" ca="1" si="30"/>
        <v>0</v>
      </c>
      <c r="G99" s="59">
        <f t="shared" ca="1" si="30"/>
        <v>14.199973867249994</v>
      </c>
      <c r="H99" s="59">
        <f t="shared" ca="1" si="30"/>
        <v>13.637654906749999</v>
      </c>
      <c r="I99" s="171">
        <f t="shared" ca="1" si="30"/>
        <v>10.623095000000005</v>
      </c>
      <c r="J99" s="54">
        <f t="shared" ca="1" si="30"/>
        <v>2.885457500000002</v>
      </c>
      <c r="K99" s="54">
        <f t="shared" ca="1" si="30"/>
        <v>0.12903250000000013</v>
      </c>
      <c r="L99" s="54">
        <f t="shared" ca="1" si="30"/>
        <v>0</v>
      </c>
      <c r="M99" s="55">
        <f t="shared" ca="1" si="30"/>
        <v>13.637584999999993</v>
      </c>
      <c r="N99" s="56">
        <f t="shared" ca="1" si="30"/>
        <v>10.623145923670929</v>
      </c>
      <c r="O99" s="54">
        <f t="shared" ca="1" si="30"/>
        <v>2.8854754073100626</v>
      </c>
      <c r="P99" s="54">
        <f t="shared" ca="1" si="30"/>
        <v>0.12903357576902288</v>
      </c>
      <c r="Q99" s="54">
        <f t="shared" ca="1" si="30"/>
        <v>0</v>
      </c>
      <c r="R99" s="55">
        <f t="shared" ca="1" si="30"/>
        <v>13.637654906749999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2023-12-26T16:05:09Z</dcterms:modified>
</cp:coreProperties>
</file>